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44" windowWidth="16212" windowHeight="5760" activeTab="0"/>
  </bookViews>
  <sheets>
    <sheet name="Sheet1" sheetId="1" r:id="rId1"/>
  </sheets>
  <definedNames>
    <definedName name="n">'Sheet1'!$AL$262</definedName>
    <definedName name="_xlnm.Print_Area" localSheetId="0">'Sheet1'!$A$1:$AT$350</definedName>
    <definedName name="sakhu">'Sheet1'!$AL$262</definedName>
  </definedNames>
  <calcPr fullCalcOnLoad="1"/>
</workbook>
</file>

<file path=xl/comments1.xml><?xml version="1.0" encoding="utf-8"?>
<comments xmlns="http://schemas.openxmlformats.org/spreadsheetml/2006/main">
  <authors>
    <author>SAKHU-RIYA</author>
  </authors>
  <commentList>
    <comment ref="AN13" authorId="0">
      <text>
        <r>
          <rPr>
            <b/>
            <sz val="9"/>
            <rFont val="Tahoma"/>
            <family val="2"/>
          </rPr>
          <t>SAKHU-RIYA:</t>
        </r>
        <r>
          <rPr>
            <sz val="9"/>
            <rFont val="Tahoma"/>
            <family val="2"/>
          </rPr>
          <t xml:space="preserve">
MONTH</t>
        </r>
      </text>
    </comment>
    <comment ref="AK13" authorId="0">
      <text>
        <r>
          <rPr>
            <b/>
            <sz val="9"/>
            <rFont val="Tahoma"/>
            <family val="2"/>
          </rPr>
          <t>SAKHU-RIYA:</t>
        </r>
        <r>
          <rPr>
            <sz val="9"/>
            <rFont val="Tahoma"/>
            <family val="2"/>
          </rPr>
          <t xml:space="preserve">
DATE OF BIRH</t>
        </r>
      </text>
    </comment>
    <comment ref="AK12" authorId="0">
      <text>
        <r>
          <rPr>
            <b/>
            <sz val="9"/>
            <rFont val="Tahoma"/>
            <family val="2"/>
          </rPr>
          <t>SAKHU-RIYA:</t>
        </r>
        <r>
          <rPr>
            <sz val="9"/>
            <rFont val="Tahoma"/>
            <family val="2"/>
          </rPr>
          <t xml:space="preserve">
FOR INDIVIDUAL ONLY</t>
        </r>
      </text>
    </comment>
    <comment ref="AK14" authorId="0">
      <text>
        <r>
          <rPr>
            <b/>
            <sz val="9"/>
            <rFont val="Tahoma"/>
            <family val="2"/>
          </rPr>
          <t>SAKHU-RIYA:</t>
        </r>
        <r>
          <rPr>
            <sz val="9"/>
            <rFont val="Tahoma"/>
            <family val="2"/>
          </rPr>
          <t xml:space="preserve">
IN CASE OF INDIVIDUAL</t>
        </r>
      </text>
    </comment>
    <comment ref="AK16" authorId="0">
      <text>
        <r>
          <rPr>
            <b/>
            <sz val="9"/>
            <rFont val="Tahoma"/>
            <family val="2"/>
          </rPr>
          <t>SAKHU-RIYA:</t>
        </r>
        <r>
          <rPr>
            <sz val="9"/>
            <rFont val="Tahoma"/>
            <family val="2"/>
          </rPr>
          <t xml:space="preserve">
IN CASE OF INDIVIDUAL 'S EMPLOYMENT</t>
        </r>
      </text>
    </comment>
    <comment ref="H116" authorId="0">
      <text>
        <r>
          <rPr>
            <b/>
            <sz val="9"/>
            <rFont val="Tahoma"/>
            <family val="2"/>
          </rPr>
          <t>SAKHU-RIYA:</t>
        </r>
        <r>
          <rPr>
            <sz val="9"/>
            <rFont val="Tahoma"/>
            <family val="2"/>
          </rPr>
          <t xml:space="preserve">
If an employee has 2 houses on his own name,he has to fill anuual recievable letable value of at least one house.</t>
        </r>
      </text>
    </comment>
    <comment ref="AE127" authorId="0">
      <text>
        <r>
          <rPr>
            <b/>
            <sz val="9"/>
            <rFont val="Tahoma"/>
            <family val="2"/>
          </rPr>
          <t>SAKHU-RIYA:</t>
        </r>
        <r>
          <rPr>
            <sz val="9"/>
            <rFont val="Tahoma"/>
            <family val="2"/>
          </rPr>
          <t xml:space="preserve">
enter the interest paid on home loan or any pre EMI interest paid.</t>
        </r>
      </text>
    </comment>
    <comment ref="AE140" authorId="0">
      <text>
        <r>
          <rPr>
            <b/>
            <sz val="9"/>
            <rFont val="Tahoma"/>
            <family val="2"/>
          </rPr>
          <t>SAKHU-RIYA:</t>
        </r>
        <r>
          <rPr>
            <sz val="9"/>
            <rFont val="Tahoma"/>
            <family val="2"/>
          </rPr>
          <t xml:space="preserve">
enter the interest paid on home loan or any pre EMI interest paid.</t>
        </r>
      </text>
    </comment>
    <comment ref="AL144" authorId="0">
      <text>
        <r>
          <rPr>
            <b/>
            <sz val="9"/>
            <rFont val="Tahoma"/>
            <family val="2"/>
          </rPr>
          <t>SAKHU-RIYA:</t>
        </r>
        <r>
          <rPr>
            <sz val="9"/>
            <rFont val="Tahoma"/>
            <family val="2"/>
          </rPr>
          <t xml:space="preserve">
rent of earlier years received this year even if u r not owner of that house now.</t>
        </r>
      </text>
    </comment>
    <comment ref="AL145" authorId="0">
      <text>
        <r>
          <rPr>
            <b/>
            <sz val="9"/>
            <rFont val="Tahoma"/>
            <family val="2"/>
          </rPr>
          <t>SAKHU-RIYA:</t>
        </r>
        <r>
          <rPr>
            <sz val="9"/>
            <rFont val="Tahoma"/>
            <family val="2"/>
          </rPr>
          <t xml:space="preserve">
if any arear of rent received due to increase in rent during previous years.enter 30% of that arear.</t>
        </r>
      </text>
    </comment>
    <comment ref="AE152" authorId="0">
      <text>
        <r>
          <rPr>
            <b/>
            <sz val="9"/>
            <rFont val="Tahoma"/>
            <family val="2"/>
          </rPr>
          <t>SAKHU-RIYA:</t>
        </r>
        <r>
          <rPr>
            <sz val="9"/>
            <rFont val="Tahoma"/>
            <family val="2"/>
          </rPr>
          <t xml:space="preserve">
amount received after sale of asset</t>
        </r>
      </text>
    </comment>
    <comment ref="AE159" authorId="0">
      <text>
        <r>
          <rPr>
            <b/>
            <sz val="9"/>
            <rFont val="Tahoma"/>
            <family val="2"/>
          </rPr>
          <t>SAKHU-RIYA:</t>
        </r>
        <r>
          <rPr>
            <sz val="9"/>
            <rFont val="Tahoma"/>
            <family val="2"/>
          </rPr>
          <t xml:space="preserve">
put any dividend amount received.</t>
        </r>
      </text>
    </comment>
    <comment ref="AE160" authorId="0">
      <text>
        <r>
          <rPr>
            <b/>
            <sz val="9"/>
            <rFont val="Tahoma"/>
            <family val="2"/>
          </rPr>
          <t>SAKHU-RIYA:</t>
        </r>
        <r>
          <rPr>
            <sz val="9"/>
            <rFont val="Tahoma"/>
            <family val="2"/>
          </rPr>
          <t xml:space="preserve">
capital gain arising out of transfer of agricultural land or from compulsory acquisition of land / building of an industry.</t>
        </r>
      </text>
    </comment>
    <comment ref="AL162" authorId="0">
      <text>
        <r>
          <rPr>
            <b/>
            <sz val="9"/>
            <rFont val="Tahoma"/>
            <family val="2"/>
          </rPr>
          <t>SAKHU-RIYA:</t>
        </r>
        <r>
          <rPr>
            <sz val="9"/>
            <rFont val="Tahoma"/>
            <family val="2"/>
          </rPr>
          <t xml:space="preserve">
amount received on liquidation of a company, amount invested u/s 54EC withdrawn before the lock-in period, etc.</t>
        </r>
      </text>
    </comment>
    <comment ref="AL164" authorId="0">
      <text>
        <r>
          <rPr>
            <b/>
            <sz val="9"/>
            <rFont val="Tahoma"/>
            <family val="2"/>
          </rPr>
          <t>SAKHU-RIYA:</t>
        </r>
        <r>
          <rPr>
            <sz val="9"/>
            <rFont val="Tahoma"/>
            <family val="2"/>
          </rPr>
          <t xml:space="preserve">
If you have any STCG made on sale of securities that are covered by the Securities Transaction Tax, or STT, you need to include even that in this STCG calculation – even if it is exempt from ta</t>
        </r>
      </text>
    </comment>
    <comment ref="F168" authorId="0">
      <text>
        <r>
          <rPr>
            <b/>
            <sz val="9"/>
            <rFont val="Tahoma"/>
            <family val="2"/>
          </rPr>
          <t>SAKHU-RIYA:</t>
        </r>
        <r>
          <rPr>
            <sz val="9"/>
            <rFont val="Tahoma"/>
            <family val="2"/>
          </rPr>
          <t xml:space="preserve">
This is assets where you want to claim the indexation benefit.</t>
        </r>
      </text>
    </comment>
    <comment ref="AL167" authorId="0">
      <text>
        <r>
          <rPr>
            <b/>
            <sz val="9"/>
            <rFont val="Tahoma"/>
            <family val="2"/>
          </rPr>
          <t>SAKHU-RIYA:</t>
        </r>
        <r>
          <rPr>
            <sz val="9"/>
            <rFont val="Tahoma"/>
            <family val="2"/>
          </rPr>
          <t xml:space="preserve">
This is when the LTCG rules for resident Indians also apply to non-residents. Otherwise enter zero</t>
        </r>
      </text>
    </comment>
    <comment ref="AE169" authorId="0">
      <text>
        <r>
          <rPr>
            <b/>
            <sz val="9"/>
            <rFont val="Tahoma"/>
            <family val="2"/>
          </rPr>
          <t>SAKHU-RIYA:</t>
        </r>
        <r>
          <rPr>
            <sz val="9"/>
            <rFont val="Tahoma"/>
            <family val="2"/>
          </rPr>
          <t xml:space="preserve">
amount received after sale of asset</t>
        </r>
      </text>
    </comment>
    <comment ref="F178" authorId="0">
      <text>
        <r>
          <rPr>
            <b/>
            <sz val="9"/>
            <rFont val="Tahoma"/>
            <family val="2"/>
          </rPr>
          <t>SAKHU-RIYA:</t>
        </r>
        <r>
          <rPr>
            <sz val="9"/>
            <rFont val="Tahoma"/>
            <family val="2"/>
          </rPr>
          <t xml:space="preserve">
assets without indexation benefit claim .</t>
        </r>
      </text>
    </comment>
    <comment ref="E69" authorId="0">
      <text>
        <r>
          <rPr>
            <b/>
            <sz val="9"/>
            <rFont val="Tahoma"/>
            <family val="2"/>
          </rPr>
          <t>SAKHU-RIYA:</t>
        </r>
        <r>
          <rPr>
            <sz val="9"/>
            <rFont val="Tahoma"/>
            <family val="2"/>
          </rPr>
          <t xml:space="preserve">
calculate manually</t>
        </r>
      </text>
    </comment>
    <comment ref="AB345" authorId="0">
      <text>
        <r>
          <rPr>
            <sz val="9"/>
            <rFont val="Tahoma"/>
            <family val="0"/>
          </rPr>
          <t>i. Voluntarily before the due date under section 139--code 11
ii. Voluntarily after the due date under section 139--code 12
iii. In response to notice under section 142(1)--code 13
iv. In response to notice under section 148--code 14
v. In response to notice under section 153A/ 153C--code 15</t>
        </r>
      </text>
    </comment>
    <comment ref="E63" authorId="0">
      <text>
        <r>
          <rPr>
            <b/>
            <i/>
            <sz val="11"/>
            <rFont val="Calibri"/>
            <family val="2"/>
          </rPr>
          <t>1st fill schedule TDS1 of this form.</t>
        </r>
        <r>
          <rPr>
            <sz val="9"/>
            <rFont val="Tahoma"/>
            <family val="2"/>
          </rPr>
          <t xml:space="preserve">
</t>
        </r>
      </text>
    </comment>
  </commentList>
</comments>
</file>

<file path=xl/sharedStrings.xml><?xml version="1.0" encoding="utf-8"?>
<sst xmlns="http://schemas.openxmlformats.org/spreadsheetml/2006/main" count="747" uniqueCount="507">
  <si>
    <t>INDIAN INCOME TAX RETURN</t>
  </si>
  <si>
    <t>FORM</t>
  </si>
  <si>
    <t>ITR-2</t>
  </si>
  <si>
    <t>[For Individuals &amp; HUFs not having Income from Business or Profession]</t>
  </si>
  <si>
    <t>(Also see attached instructions)</t>
  </si>
  <si>
    <t>Assessment Year</t>
  </si>
  <si>
    <t>(Please see rule 12 of Income-Tax Rule,1962)</t>
  </si>
  <si>
    <t>_</t>
  </si>
  <si>
    <t>PART A GEN</t>
  </si>
  <si>
    <t>PERSONAL INFORMATION</t>
  </si>
  <si>
    <t>First Name</t>
  </si>
  <si>
    <t>Middle Name</t>
  </si>
  <si>
    <t>Last Name</t>
  </si>
  <si>
    <t>PAN</t>
  </si>
  <si>
    <t>g</t>
  </si>
  <si>
    <t>k</t>
  </si>
  <si>
    <t>p</t>
  </si>
  <si>
    <t>l</t>
  </si>
  <si>
    <t>b</t>
  </si>
  <si>
    <t>a</t>
  </si>
  <si>
    <t>Flat/Door/Block no.</t>
  </si>
  <si>
    <t>Name Of Premises/Building/Village</t>
  </si>
  <si>
    <t>Status (Tick)</t>
  </si>
  <si>
    <t>Road/Street/Postoffice</t>
  </si>
  <si>
    <t>Area/Locality</t>
  </si>
  <si>
    <t>D</t>
  </si>
  <si>
    <t>M</t>
  </si>
  <si>
    <t>Y</t>
  </si>
  <si>
    <t>Town/City/Distt.</t>
  </si>
  <si>
    <t>State</t>
  </si>
  <si>
    <t>Pin Code</t>
  </si>
  <si>
    <t>Sex</t>
  </si>
  <si>
    <t xml:space="preserve">Employer Category </t>
  </si>
  <si>
    <t>Email id</t>
  </si>
  <si>
    <t>Ph. No. with STD</t>
  </si>
  <si>
    <t>DESIGNATION OF ASSESSING OFFICER (WARD/CIRCLE)</t>
  </si>
  <si>
    <t>RETURN FILED UNDER SECTION-</t>
  </si>
  <si>
    <t>[PLEASE SEE INSTRUCTION NO. -9(i)]</t>
  </si>
  <si>
    <t>WHTHER ORIGINAL OR REVISED RETURN ? (TICK)</t>
  </si>
  <si>
    <t>√</t>
  </si>
  <si>
    <t>IF REVISED, ENTER RECIEPT NO. &amp; DATE OF FILING ORIGINAL RETURN</t>
  </si>
  <si>
    <t>RESIDENTIAL STATUS (TICK)</t>
  </si>
  <si>
    <t xml:space="preserve"> </t>
  </si>
  <si>
    <t>FILING STATUS</t>
  </si>
  <si>
    <t> Part B-TI</t>
  </si>
  <si>
    <t> Whether this return is being filed by a representative of assessee? (Tick)</t>
  </si>
  <si>
    <t xml:space="preserve"> If yes, please furnish following information -</t>
  </si>
  <si>
    <t> Name of the representative</t>
  </si>
  <si>
    <t>Address of the representative</t>
  </si>
  <si>
    <t> Permanent a/c No.(PAN) of the representative</t>
  </si>
  <si>
    <t>c</t>
  </si>
  <si>
    <t xml:space="preserve">   </t>
  </si>
  <si>
    <t>Computation of total income</t>
  </si>
  <si>
    <t>TOTAL INCOME</t>
  </si>
  <si>
    <t>PART B</t>
  </si>
  <si>
    <t>Salaries (6 of Schedule S)</t>
  </si>
  <si>
    <t>Income from house property (3c of schedule HP) (enter nil if loss)</t>
  </si>
  <si>
    <t> Capital gains</t>
  </si>
  <si>
    <t> Short term</t>
  </si>
  <si>
    <t> Short term (u/s 111A ) (enter nil, if loss) (A5 of Schedule CG)</t>
  </si>
  <si>
    <t>Short term (others) (A6 of Schedule CG)</t>
  </si>
  <si>
    <t> Total short term (3ai+3aii) (A4 of Schedule CG)</t>
  </si>
  <si>
    <t> Long term (B5 of Schedule CG) (enter nil, if loss)</t>
  </si>
  <si>
    <t> Total capital gains (3aiii+3b) (enter nil, if 3c is a loss)</t>
  </si>
  <si>
    <t>i</t>
  </si>
  <si>
    <t>ii</t>
  </si>
  <si>
    <t>iii</t>
  </si>
  <si>
    <t> Income from other sources</t>
  </si>
  <si>
    <t> from owning race horses (4c of schedule OS) (enter nil if loss)</t>
  </si>
  <si>
    <t> Total (a + b) (enter nil if 4c is a loss)</t>
  </si>
  <si>
    <t> Total (1 + 2+ 3c +4c)</t>
  </si>
  <si>
    <t>3ai</t>
  </si>
  <si>
    <t>3aii</t>
  </si>
  <si>
    <t>3aiii</t>
  </si>
  <si>
    <t>3b</t>
  </si>
  <si>
    <t>3c</t>
  </si>
  <si>
    <t>4a</t>
  </si>
  <si>
    <t>4b</t>
  </si>
  <si>
    <t>4c</t>
  </si>
  <si>
    <t> Do not write or stamp in this area (space for bar code)</t>
  </si>
  <si>
    <t>For Official Use Only</t>
  </si>
  <si>
    <t>Reciept No.</t>
  </si>
  <si>
    <t>Date</t>
  </si>
  <si>
    <t xml:space="preserve">Seal &amp; Signature Of Receiving Official </t>
  </si>
  <si>
    <r>
      <t>Date Of Birth</t>
    </r>
    <r>
      <rPr>
        <b/>
        <sz val="11"/>
        <color indexed="10"/>
        <rFont val="Calibri"/>
        <family val="2"/>
      </rPr>
      <t>(individuals)</t>
    </r>
  </si>
  <si>
    <t> Losses of current year set off against 5 (total of 2vi and 3vi of Schedule CYLA)</t>
  </si>
  <si>
    <t> Balance after set off of current year losses (5 - 6) (also total of column 4 of Schedule CYLA)</t>
  </si>
  <si>
    <t> Brought forward losses set off against 7 (2vi of Schedule BFLA)</t>
  </si>
  <si>
    <t> Gross Total Income (7 - 8) (Also 3vii of Schedule-BFLA)</t>
  </si>
  <si>
    <t> Deductions under Chapter VI-A (n of Schedule VIA)</t>
  </si>
  <si>
    <t> Total Income (9-10)</t>
  </si>
  <si>
    <t> Net Agricultural Income/any other income for rate purpose (4 of Schedule EI)</t>
  </si>
  <si>
    <t> 'Aggregate Income' (11+12)</t>
  </si>
  <si>
    <t> Losses of current year to be carried forward (total of row xi of Schedule CFL)</t>
  </si>
  <si>
    <t> Part B-TTI</t>
  </si>
  <si>
    <t>Computation of tax liability on total income</t>
  </si>
  <si>
    <t>COMPUTATION OF TAX LIABILITY</t>
  </si>
  <si>
    <t> Tax payable on total income</t>
  </si>
  <si>
    <t> Tax at normal rates</t>
  </si>
  <si>
    <t> Tax at special rates (11 of Schedule SI)</t>
  </si>
  <si>
    <t> Tax Payable on total income (1a + 1b)</t>
  </si>
  <si>
    <t> Education cess, including secondary and higher education cess on 1c</t>
  </si>
  <si>
    <t> Gross Tax liability (1c + 2)</t>
  </si>
  <si>
    <t> Tax Relief</t>
  </si>
  <si>
    <t> Section 89</t>
  </si>
  <si>
    <t> Section 90</t>
  </si>
  <si>
    <t> Section 91</t>
  </si>
  <si>
    <t> Total (4a + 4b + 4c)</t>
  </si>
  <si>
    <t> Net tax liability (3 - 4d)</t>
  </si>
  <si>
    <t> Interest payable</t>
  </si>
  <si>
    <t>For default in furnishing the return (section 234A)</t>
  </si>
  <si>
    <t> For default in payment of advance tax (section 234B)</t>
  </si>
  <si>
    <t> For deferment of advance tax (section 234C)</t>
  </si>
  <si>
    <t> Total Interest payable (6a + 6b + 6c)</t>
  </si>
  <si>
    <t> Aggregate liability (5 + 6d)</t>
  </si>
  <si>
    <t>d</t>
  </si>
  <si>
    <t>1a</t>
  </si>
  <si>
    <t>1b</t>
  </si>
  <si>
    <t>1c</t>
  </si>
  <si>
    <t>4d</t>
  </si>
  <si>
    <t>6a</t>
  </si>
  <si>
    <t>6b</t>
  </si>
  <si>
    <t>6c</t>
  </si>
  <si>
    <t>6d</t>
  </si>
  <si>
    <t> Taxes Paid</t>
  </si>
  <si>
    <t> Advance Tax (from Schedule-IT)</t>
  </si>
  <si>
    <t> TDS (total of column 7 of Schedule-TDS1 and column 7 of Schedule-TDS2)</t>
  </si>
  <si>
    <t> Self Assessment Tax (from Schedule-IT)</t>
  </si>
  <si>
    <t> Total Taxes Paid (8a + 8b + 8c)</t>
  </si>
  <si>
    <t> Amount payable (Enter if 7 is greater than 8d, else enter 0)</t>
  </si>
  <si>
    <t> Refund (If 8d is greater than 7, also give bank account details below)</t>
  </si>
  <si>
    <t> Enter your bank account number (mandatory in case of refund)</t>
  </si>
  <si>
    <t>Do you want refund by</t>
  </si>
  <si>
    <t> Give additional details of your bank account</t>
  </si>
  <si>
    <t> MICR Code</t>
  </si>
  <si>
    <t>TAXES PAID</t>
  </si>
  <si>
    <t>REFUND</t>
  </si>
  <si>
    <t>8d</t>
  </si>
  <si>
    <t>8a</t>
  </si>
  <si>
    <t>8b</t>
  </si>
  <si>
    <t>8c</t>
  </si>
  <si>
    <t>or</t>
  </si>
  <si>
    <t>Type Of Account(Tick As Applicable)</t>
  </si>
  <si>
    <t>VERIFICATION</t>
  </si>
  <si>
    <t>Place:</t>
  </si>
  <si>
    <t>Date:</t>
  </si>
  <si>
    <t xml:space="preserve">Sign Here </t>
  </si>
  <si>
    <t>if the return has been prepared by a TAX RETURN PREPARER,give further details as below:</t>
  </si>
  <si>
    <t>Identification No. of the TRP</t>
  </si>
  <si>
    <t>Name of TRP</t>
  </si>
  <si>
    <t>Counter signatures of TRP</t>
  </si>
  <si>
    <t>If TRP is entitled for any reimbursement from government,amount there of(to be filled by TRP)</t>
  </si>
  <si>
    <t> Schedule S</t>
  </si>
  <si>
    <t> Details of Income from Salary</t>
  </si>
  <si>
    <t>SALARIES</t>
  </si>
  <si>
    <t> Name of Employer </t>
  </si>
  <si>
    <t>PAN of employer(optional)</t>
  </si>
  <si>
    <t> Address of Employer</t>
  </si>
  <si>
    <t>Town/City</t>
  </si>
  <si>
    <t> Salary (Excluding all exempt/ non-exempt allowances,perquisites &amp; profit in lieu of salary as they are shown separately below)</t>
  </si>
  <si>
    <t> Allowances exempt under section 10 (Not to be included in 6 below) </t>
  </si>
  <si>
    <t>Allowances not exempt (refer Form 16 from employer)</t>
  </si>
  <si>
    <t> Value of perquisites (refer Form 16 from employer)</t>
  </si>
  <si>
    <t> Profits in lieu of Salary (refer Form 16 from employer)</t>
  </si>
  <si>
    <t> Income chargeable under the Head 'Salaries'  (1 + 3 + 4 + 5)</t>
  </si>
  <si>
    <t> Schedule HP</t>
  </si>
  <si>
    <t>Details of Income from House Property (Please refer to instructions)</t>
  </si>
  <si>
    <t>Address of property 1</t>
  </si>
  <si>
    <t>Address of property 2</t>
  </si>
  <si>
    <t> Name of Employer</t>
  </si>
  <si>
    <t> The amount of rent which cannot be realized</t>
  </si>
  <si>
    <t> Tax paid to local authorities</t>
  </si>
  <si>
    <t> Total (1b + 1c)</t>
  </si>
  <si>
    <t> Balance (1a - 1d)</t>
  </si>
  <si>
    <t> 30% of 1e</t>
  </si>
  <si>
    <t> Interest payable on borrowed capital</t>
  </si>
  <si>
    <t>Total (1f + 1g)</t>
  </si>
  <si>
    <t> Income from house property 1 (1e - 1h)</t>
  </si>
  <si>
    <t>e</t>
  </si>
  <si>
    <t>f</t>
  </si>
  <si>
    <t>h</t>
  </si>
  <si>
    <t>Annual Letable value/ rent received or receivable 
(higher if let out for whole of the year,  lower if let for part of the year)</t>
  </si>
  <si>
    <t>1e</t>
  </si>
  <si>
    <t>1h</t>
  </si>
  <si>
    <t>1i</t>
  </si>
  <si>
    <t xml:space="preserve">2b </t>
  </si>
  <si>
    <t>2c</t>
  </si>
  <si>
    <t>2d</t>
  </si>
  <si>
    <t>2e</t>
  </si>
  <si>
    <t>2f</t>
  </si>
  <si>
    <t>2g</t>
  </si>
  <si>
    <t>2h</t>
  </si>
  <si>
    <t>2i</t>
  </si>
  <si>
    <t>1g</t>
  </si>
  <si>
    <t>1f</t>
  </si>
  <si>
    <t>1d</t>
  </si>
  <si>
    <t>2a</t>
  </si>
  <si>
    <t> Income under the Head "Income from house property"</t>
  </si>
  <si>
    <t> Rent of earlier years realized under section 25A/AA</t>
  </si>
  <si>
    <t> Arrears of rent received during the year under section 25B after deducting 30%</t>
  </si>
  <si>
    <t> Total (3a + 3b +1i + 2i)</t>
  </si>
  <si>
    <t>Please include the income of the specified person referred to in Schedule SPI while computing the income under this head</t>
  </si>
  <si>
    <t>NOTE  ►</t>
  </si>
  <si>
    <t>3a</t>
  </si>
  <si>
    <t> Schedule CG</t>
  </si>
  <si>
    <t>Capital Gains</t>
  </si>
  <si>
    <t>Short Term Capital Gains</t>
  </si>
  <si>
    <t>A</t>
  </si>
  <si>
    <t> From assets in case of non-resident to which first proviso of section 48 is applicable</t>
  </si>
  <si>
    <t> From assets in case of others</t>
  </si>
  <si>
    <t> Full value of consideration</t>
  </si>
  <si>
    <t> Deduction under section 48</t>
  </si>
  <si>
    <t> Cost of Improvement</t>
  </si>
  <si>
    <t> Cost of Acquisition</t>
  </si>
  <si>
    <t> Expenditure on transfer</t>
  </si>
  <si>
    <t> Total (i + ii + iii)</t>
  </si>
  <si>
    <t> Balance (2a - biv)</t>
  </si>
  <si>
    <t>iv</t>
  </si>
  <si>
    <t> Deduction under section 54B/54D</t>
  </si>
  <si>
    <t>CAPITAL GAINS</t>
  </si>
  <si>
    <t>2bi</t>
  </si>
  <si>
    <t>bii</t>
  </si>
  <si>
    <t>biii</t>
  </si>
  <si>
    <t>biv</t>
  </si>
  <si>
    <t> Loss,if any,to be ignored u/s 94(7) or 94(8) (enter +ve values only)</t>
  </si>
  <si>
    <t>INCOME FROM HOUSE PROPERTY</t>
  </si>
  <si>
    <t> Short term capital gain (2c + 2d - 2e)</t>
  </si>
  <si>
    <t> Amount deemed to be short term capital gains under sections 54B/54D/54EC/54ED/54G/ 54GA</t>
  </si>
  <si>
    <t> Total short term capital gain (1 + 2f + A3)</t>
  </si>
  <si>
    <t> Short term capital gain under section 111A included in 4</t>
  </si>
  <si>
    <t> Short term capital gain other than referred to in section 111A (A4 - A5)</t>
  </si>
  <si>
    <t> Long term capital gain</t>
  </si>
  <si>
    <t> Asset in case of non-resident to which first proviso of section 48 is applicable</t>
  </si>
  <si>
    <t>Asset in the case of others where proviso under section 112(1) is not exercised</t>
  </si>
  <si>
    <t> Deductions under section 48</t>
  </si>
  <si>
    <t> Cost of acquisition after indexation</t>
  </si>
  <si>
    <t> Cost of improvement after indexation</t>
  </si>
  <si>
    <t> Total (bi + bii + biii)</t>
  </si>
  <si>
    <t> Deduction under section 54/54B/54D/54EC/54F/ 54G/54GA</t>
  </si>
  <si>
    <t> Asset in the case of others where proviso under section 112(1) is exercised</t>
  </si>
  <si>
    <t> Cost of acquisition without indexation</t>
  </si>
  <si>
    <t> Cost of improvement without indexation</t>
  </si>
  <si>
    <t> Balance (3a - biv)</t>
  </si>
  <si>
    <t> Deduction under section 54/54B/54D/54EC/54F</t>
  </si>
  <si>
    <t> Total long term capital gain  </t>
  </si>
  <si>
    <t> Income chargeable under the Head "CAPITAL GAINS" (A4 + B5) (enter B5 as nil, if loss)</t>
  </si>
  <si>
    <t> Information about accrual/receipt of capital gain</t>
  </si>
  <si>
    <t>B</t>
  </si>
  <si>
    <t>C</t>
  </si>
  <si>
    <t>Long- term where proviso under section 112(1) is exercised (Without Indexation)- Code in SI Schedule is 22, Tax Rate is 10% ;  Enter only positive value from Item B3e of Schedule CG AFTER loss adjustment under this category in Schedule CYLA and BFLA, if any.</t>
  </si>
  <si>
    <t>Long- term where proviso under section 112(1) is NOT exercised (With Indexation)-  Code in SI Schedule is 21, Tax Rate is 20%; Enter only positive value from Item (B5-B3e) of Schedule CG AFTER loss adjustment under this category in Schedule CYLA and BFLA, if any.</t>
  </si>
  <si>
    <t>Short-term under 111A- Code in SI Schedule is 1A, Tax Rate is 15% ; Enter only positive value from Item A7 of Schedule CG AFTER loss adjustment under this category in Schedule CYLA and BFLA, if any.</t>
  </si>
  <si>
    <t>16/3 to 31/3</t>
  </si>
  <si>
    <t>16/12 to 15/3</t>
  </si>
  <si>
    <t>16/9 to 15/12</t>
  </si>
  <si>
    <t>Upto 15/9</t>
  </si>
  <si>
    <t xml:space="preserve">Short-term OTHERS-Taxed at normal rates;  Enter only positive value from Item A8 of Schedule CG AFTER loss adjustment under this category in Schedule CYLA  and BFLA, if any. </t>
  </si>
  <si>
    <t>Please include the income of the specified persons referred to in Schedule SPI while computing the income under this head.</t>
  </si>
  <si>
    <t> Schedule OS</t>
  </si>
  <si>
    <t>Income from other sources</t>
  </si>
  <si>
    <t>OTHER SOURCES</t>
  </si>
  <si>
    <t> Income</t>
  </si>
  <si>
    <t>Dividends, Gross</t>
  </si>
  <si>
    <t>Interest, Gross</t>
  </si>
  <si>
    <t>Rental income from machinery, plants, buildings,</t>
  </si>
  <si>
    <t> Others, Gross (excluding income from owning race horses)</t>
  </si>
  <si>
    <t> Total (1a + 1b + 1c + 1d)</t>
  </si>
  <si>
    <t> Deductions under section 57:-</t>
  </si>
  <si>
    <t> Expenses</t>
  </si>
  <si>
    <t> Total</t>
  </si>
  <si>
    <t> Depreciation</t>
  </si>
  <si>
    <t>Balance (1e - fiii)</t>
  </si>
  <si>
    <t> Winnings from lotteries, crossword puzzles, races etc.</t>
  </si>
  <si>
    <t> Income from owning and maintaining race horses</t>
  </si>
  <si>
    <t> Receipts</t>
  </si>
  <si>
    <t>Deductions under section 57 in relation to (4)</t>
  </si>
  <si>
    <t> Balance (4a - 4b)</t>
  </si>
  <si>
    <t xml:space="preserve"> Income chargeable under the head "Income from other sources" (3 + 4c) (enter 4c as nil if loss and take 4c loss figure to Schedule CFL)</t>
  </si>
  <si>
    <t>A3</t>
  </si>
  <si>
    <t>A4</t>
  </si>
  <si>
    <t>A5</t>
  </si>
  <si>
    <t>A6</t>
  </si>
  <si>
    <t>3e</t>
  </si>
  <si>
    <t>B4</t>
  </si>
  <si>
    <t>B5</t>
  </si>
  <si>
    <t>bi</t>
  </si>
  <si>
    <t>3d</t>
  </si>
  <si>
    <t>fi</t>
  </si>
  <si>
    <t>fii</t>
  </si>
  <si>
    <t>fiii</t>
  </si>
  <si>
    <t> Schedule CYLA</t>
  </si>
  <si>
    <t>Detail Of Income After Setoff Of Current Year Losses</t>
  </si>
  <si>
    <t>CURRENT YEAR LOSS ADJUSTMENT</t>
  </si>
  <si>
    <t>S. NO.</t>
  </si>
  <si>
    <t>Head/Source of Income</t>
  </si>
  <si>
    <t>Income of current year(Fill this column if value is zero or +ve</t>
  </si>
  <si>
    <t>House property loss of current year setoff</t>
  </si>
  <si>
    <t>Other sources loss(other than loss from race horses) of current year setoff</t>
  </si>
  <si>
    <t>Current year's income remaining after setoff</t>
  </si>
  <si>
    <t>Total loss(3c of Schedule-HP)</t>
  </si>
  <si>
    <t>Total loss(3 of Schedule-OS)</t>
  </si>
  <si>
    <t>Loss to be adjusted</t>
  </si>
  <si>
    <t>4=1-2-3</t>
  </si>
  <si>
    <t>v</t>
  </si>
  <si>
    <t>vi</t>
  </si>
  <si>
    <t>vii</t>
  </si>
  <si>
    <t>Salaries</t>
  </si>
  <si>
    <t>House property</t>
  </si>
  <si>
    <t>Short term capital gain</t>
  </si>
  <si>
    <t>Long term capital gain</t>
  </si>
  <si>
    <t>Total loss set off</t>
  </si>
  <si>
    <t>Other sources(including profit from owning race horses but excluding winnings from lotteries)</t>
  </si>
  <si>
    <t>Loss remaining after set off out of 2 &amp; 3</t>
  </si>
  <si>
    <t> Schedule BFLA</t>
  </si>
  <si>
    <t>Details of income after set off of Brought Forward Losses of earlier years</t>
  </si>
  <si>
    <t>S.No.</t>
  </si>
  <si>
    <t>Income after set off of current year's losses as per 4 of Schedule-CYLA</t>
  </si>
  <si>
    <t>Brought forward loss set off</t>
  </si>
  <si>
    <t>Other sources(including profit from owning race horses but excluding winnings from lottery)</t>
  </si>
  <si>
    <t>Total of brought forward losses set off</t>
  </si>
  <si>
    <t>BROUGHT FORWARD LOSS ADJUSTMENT</t>
  </si>
  <si>
    <t> Schedule CFL</t>
  </si>
  <si>
    <t>CARRY FORWARD OF LOSS</t>
  </si>
  <si>
    <t>Details of Losses carried forward to future years</t>
  </si>
  <si>
    <t>Assessment year</t>
  </si>
  <si>
    <t>Date of Filling DD/MM/YYYY</t>
  </si>
  <si>
    <t>House property Loss</t>
  </si>
  <si>
    <t>Short term Capital Loss</t>
  </si>
  <si>
    <t>Long term Capital Loss</t>
  </si>
  <si>
    <t>Other sources Loss(from owning race horses)</t>
  </si>
  <si>
    <t>viii</t>
  </si>
  <si>
    <t>ix</t>
  </si>
  <si>
    <t>x</t>
  </si>
  <si>
    <t>xi</t>
  </si>
  <si>
    <t>xii</t>
  </si>
  <si>
    <t>2003-04</t>
  </si>
  <si>
    <t>2004-05</t>
  </si>
  <si>
    <t>2006-07</t>
  </si>
  <si>
    <t>2007-08</t>
  </si>
  <si>
    <t>2008-09</t>
  </si>
  <si>
    <t>2009-10</t>
  </si>
  <si>
    <t>2010-11</t>
  </si>
  <si>
    <t>Total of earlier years losses</t>
  </si>
  <si>
    <t>Adjustment of above losses in Schedule-BFLA</t>
  </si>
  <si>
    <t>2011-12(current year) loss</t>
  </si>
  <si>
    <t>Total loss carried forward to future years</t>
  </si>
  <si>
    <t>2005-06</t>
  </si>
  <si>
    <t> Schedule VIA</t>
  </si>
  <si>
    <t>Deductions under chapter VI-A(section)</t>
  </si>
  <si>
    <t>a.</t>
  </si>
  <si>
    <t>b.</t>
  </si>
  <si>
    <t>c.</t>
  </si>
  <si>
    <t>d.</t>
  </si>
  <si>
    <t>e.</t>
  </si>
  <si>
    <t>f.</t>
  </si>
  <si>
    <t>g.</t>
  </si>
  <si>
    <t>80C</t>
  </si>
  <si>
    <t>80CCC</t>
  </si>
  <si>
    <t>80CCD</t>
  </si>
  <si>
    <t>80D</t>
  </si>
  <si>
    <t>80DD</t>
  </si>
  <si>
    <t>80DDB</t>
  </si>
  <si>
    <t>80E</t>
  </si>
  <si>
    <t>n</t>
  </si>
  <si>
    <t>i.</t>
  </si>
  <si>
    <t>j.</t>
  </si>
  <si>
    <t>k.</t>
  </si>
  <si>
    <t>l.</t>
  </si>
  <si>
    <t>h.</t>
  </si>
  <si>
    <t>80GG</t>
  </si>
  <si>
    <t>80GGA</t>
  </si>
  <si>
    <t>80GGC</t>
  </si>
  <si>
    <t>80U</t>
  </si>
  <si>
    <t>80G</t>
  </si>
  <si>
    <t>80RRB</t>
  </si>
  <si>
    <t>m</t>
  </si>
  <si>
    <t>Deductions (Total of a to m)</t>
  </si>
  <si>
    <t>TOTAL DEDUCTIONS</t>
  </si>
  <si>
    <t> Schedule SPI</t>
  </si>
  <si>
    <t>Income of specified person(spouse,minor child etc.) includable in the income of assessee(income of minor child to be included after Rs.1500/- per child</t>
  </si>
  <si>
    <t>Name of person</t>
  </si>
  <si>
    <t>PAN of person(optional)</t>
  </si>
  <si>
    <t>Relationship</t>
  </si>
  <si>
    <t>Nature of income</t>
  </si>
  <si>
    <t>Amount(Rs.)</t>
  </si>
  <si>
    <t> Schedule SI</t>
  </si>
  <si>
    <t>SPECIAL RATE</t>
  </si>
  <si>
    <t>Income chargeable at special rates(please see instruction no.9(iii) for section code &amp; rate of tax</t>
  </si>
  <si>
    <t>Section code</t>
  </si>
  <si>
    <t>Special rate %</t>
  </si>
  <si>
    <t>Schedule EI</t>
  </si>
  <si>
    <t>Details of Exempt income(Income not to be included in total income)</t>
  </si>
  <si>
    <t>EXEMPT INCOME</t>
  </si>
  <si>
    <t>Interest income</t>
  </si>
  <si>
    <t>Dividend income</t>
  </si>
  <si>
    <t>Long term capital gains from transactions on which STT is paid</t>
  </si>
  <si>
    <t xml:space="preserve">Net agricultural income/any other income for rate purpose </t>
  </si>
  <si>
    <t>Others including exept income of minor children</t>
  </si>
  <si>
    <t>Total(1+2+3+4+5)</t>
  </si>
  <si>
    <t>Schedule AIR</t>
  </si>
  <si>
    <t>Transection code</t>
  </si>
  <si>
    <t>Amount</t>
  </si>
  <si>
    <t>Other information(Transactions reported through Annual Information Return)Please see instruction number-9(ii) for code</t>
  </si>
  <si>
    <t>Schedule IT</t>
  </si>
  <si>
    <t>TAX PAYMENTS</t>
  </si>
  <si>
    <t>Name of bank &amp; branch</t>
  </si>
  <si>
    <t>BSR code</t>
  </si>
  <si>
    <t>DATE of Payment DD/MM/YYYY</t>
  </si>
  <si>
    <t>S.No. of challan</t>
  </si>
  <si>
    <t>NOTE&gt;</t>
  </si>
  <si>
    <t>Enter the total of advance tax &amp; self assessment tax in s. no. 9a &amp; 9b of PartB-TTI</t>
  </si>
  <si>
    <t>Details of Tax Deducted at Source from Salary [As per Form 16 issued by Employer(s)]</t>
  </si>
  <si>
    <t>TDS on SALARY</t>
  </si>
  <si>
    <t>TAN NO. OF THE EMPLOYER</t>
  </si>
  <si>
    <t>NAME &amp; ADDRESS OF THE EMPLOYER</t>
  </si>
  <si>
    <t>INCOME CHARGEABLE UNDER THE HEAD 'SALARIES'</t>
  </si>
  <si>
    <t>TAX PAYABLE (INCLUDING EDU. CESS)</t>
  </si>
  <si>
    <t>TAX DEDUCTED AT SOURCE</t>
  </si>
  <si>
    <t>TAX PAYABLE/ REFUNDABLE</t>
  </si>
  <si>
    <t>Schedule TDS1</t>
  </si>
  <si>
    <t>Schedule TDS2</t>
  </si>
  <si>
    <t>Details of Tax Deducted at source other than salary[As per Form 16A issued by Employer(s)]</t>
  </si>
  <si>
    <t>TAN NO. OF THE DEDUCTOR</t>
  </si>
  <si>
    <t>NAME &amp; ADDRESS OF THE DEDUCTOR</t>
  </si>
  <si>
    <t>AMOUNT PAID/CREDITED</t>
  </si>
  <si>
    <t>DATE OF PAYMENT/ CREDIT</t>
  </si>
  <si>
    <t>TOTAL TAX DEDUCTED</t>
  </si>
  <si>
    <t>AMOUNT OUT OF (6) CLAIMED FOR THIS YEAR</t>
  </si>
  <si>
    <t>TDS ON OTHER INCOME</t>
  </si>
  <si>
    <r>
      <rPr>
        <b/>
        <sz val="8"/>
        <color indexed="9"/>
        <rFont val="Calibri"/>
        <family val="2"/>
      </rPr>
      <t>a</t>
    </r>
    <r>
      <rPr>
        <b/>
        <sz val="8"/>
        <color indexed="8"/>
        <rFont val="Calibri"/>
        <family val="2"/>
      </rPr>
      <t>001</t>
    </r>
  </si>
  <si>
    <r>
      <rPr>
        <b/>
        <sz val="8"/>
        <color indexed="9"/>
        <rFont val="Calibri"/>
        <family val="2"/>
      </rPr>
      <t>a</t>
    </r>
    <r>
      <rPr>
        <b/>
        <sz val="8"/>
        <color indexed="8"/>
        <rFont val="Calibri"/>
        <family val="2"/>
      </rPr>
      <t>005</t>
    </r>
  </si>
  <si>
    <r>
      <rPr>
        <b/>
        <sz val="8"/>
        <color indexed="9"/>
        <rFont val="Calibri"/>
        <family val="2"/>
      </rPr>
      <t>a</t>
    </r>
    <r>
      <rPr>
        <b/>
        <sz val="8"/>
        <color indexed="8"/>
        <rFont val="Calibri"/>
        <family val="2"/>
      </rPr>
      <t>002</t>
    </r>
  </si>
  <si>
    <r>
      <rPr>
        <b/>
        <sz val="8"/>
        <color indexed="9"/>
        <rFont val="Calibri"/>
        <family val="2"/>
      </rPr>
      <t>a</t>
    </r>
    <r>
      <rPr>
        <b/>
        <sz val="8"/>
        <color indexed="8"/>
        <rFont val="Calibri"/>
        <family val="2"/>
      </rPr>
      <t>006</t>
    </r>
  </si>
  <si>
    <r>
      <rPr>
        <b/>
        <sz val="8"/>
        <color indexed="9"/>
        <rFont val="Calibri"/>
        <family val="2"/>
      </rPr>
      <t>a</t>
    </r>
    <r>
      <rPr>
        <b/>
        <sz val="8"/>
        <color indexed="8"/>
        <rFont val="Calibri"/>
        <family val="2"/>
      </rPr>
      <t>003</t>
    </r>
  </si>
  <si>
    <r>
      <rPr>
        <b/>
        <sz val="8"/>
        <color indexed="9"/>
        <rFont val="Calibri"/>
        <family val="2"/>
      </rPr>
      <t>a</t>
    </r>
    <r>
      <rPr>
        <b/>
        <sz val="8"/>
        <color indexed="8"/>
        <rFont val="Calibri"/>
        <family val="2"/>
      </rPr>
      <t>007</t>
    </r>
  </si>
  <si>
    <r>
      <rPr>
        <b/>
        <sz val="8"/>
        <color indexed="9"/>
        <rFont val="Calibri"/>
        <family val="2"/>
      </rPr>
      <t>a</t>
    </r>
    <r>
      <rPr>
        <b/>
        <sz val="8"/>
        <color indexed="8"/>
        <rFont val="Calibri"/>
        <family val="2"/>
      </rPr>
      <t>004</t>
    </r>
  </si>
  <si>
    <r>
      <rPr>
        <b/>
        <sz val="8"/>
        <color indexed="9"/>
        <rFont val="Calibri"/>
        <family val="2"/>
      </rPr>
      <t>a</t>
    </r>
    <r>
      <rPr>
        <b/>
        <sz val="8"/>
        <color indexed="8"/>
        <rFont val="Calibri"/>
        <family val="2"/>
      </rPr>
      <t>008</t>
    </r>
  </si>
  <si>
    <t>Current year's income remaining after set off (i3+ii3+iii3+iv3+v3)</t>
  </si>
  <si>
    <t>Income (i)</t>
  </si>
  <si>
    <t>Income tax (ii)</t>
  </si>
  <si>
    <t>Total (1ii + 10ii)</t>
  </si>
  <si>
    <t> Total (2b + 2c)</t>
  </si>
  <si>
    <t> Balance (2a - 2d)</t>
  </si>
  <si>
    <t> 30% of 2e</t>
  </si>
  <si>
    <t>Total (2f + 2g)</t>
  </si>
  <si>
    <t> Income from house property 2 (2e - 2h)</t>
  </si>
  <si>
    <t>Annual Letable value/ rent received or receivable</t>
  </si>
  <si>
    <t> Amount deemed to be long term capital gains under sections 54/54B/54D/54EC/54ED/54F</t>
  </si>
  <si>
    <t> Long term capital gain (3c - 3d)</t>
  </si>
  <si>
    <t> Long term capital gain (2c - 2d)</t>
  </si>
  <si>
    <t>Balance(2a - biv)</t>
  </si>
  <si>
    <t> from sources other than from owning race horses and Winnings from Lottery</t>
  </si>
  <si>
    <t>AT/SAT</t>
  </si>
  <si>
    <t>SAT</t>
  </si>
  <si>
    <t>AT</t>
  </si>
  <si>
    <t>Details of advance tax (AT) &amp; self assessment tax (SAT) payments</t>
  </si>
  <si>
    <t xml:space="preserve">Government of India </t>
  </si>
  <si>
    <t>DEPARTMENT OF INCOME TAX </t>
  </si>
  <si>
    <t>ACKNOWLEDGEMENT</t>
  </si>
  <si>
    <t>Received  with  thanks  from  </t>
  </si>
  <si>
    <t>for assessment year </t>
  </si>
  <si>
    <t> having the following particulars. </t>
  </si>
  <si>
    <t> return of fringe benefits in Form No.</t>
  </si>
  <si>
    <t>a  return  of  income and/or </t>
  </si>
  <si>
    <t>Name</t>
  </si>
  <si>
    <t>Flat/door/block no.</t>
  </si>
  <si>
    <t>Name of premises/building/village</t>
  </si>
  <si>
    <t>Road/street/post office</t>
  </si>
  <si>
    <t>Area/locality</t>
  </si>
  <si>
    <t>Town/city/distt.</t>
  </si>
  <si>
    <t>Designation of assessing officer</t>
  </si>
  <si>
    <t>Return Original or Revised</t>
  </si>
  <si>
    <t>Status (fill   the code)</t>
  </si>
  <si>
    <t>COMPUTATION OF INCOME &amp; TAX ON THAT</t>
  </si>
  <si>
    <t>Gross total income</t>
  </si>
  <si>
    <t>Deductions under Chapter-VI-A</t>
  </si>
  <si>
    <t>Total Income</t>
  </si>
  <si>
    <t>Current Year loss (if any)</t>
  </si>
  <si>
    <t>Net tax payable </t>
  </si>
  <si>
    <t>Interest payable </t>
  </si>
  <si>
    <t>Total tax and interest payable</t>
  </si>
  <si>
    <t>Taxes Paid</t>
  </si>
  <si>
    <t>Advance Tax  </t>
  </si>
  <si>
    <t>TDS</t>
  </si>
  <si>
    <t>TCS</t>
  </si>
  <si>
    <t>Self Assessment Tax</t>
  </si>
  <si>
    <t>Total Taxes Paid (7a+7b+7c +7d) </t>
  </si>
  <si>
    <t>Tax Payable (6-7e)</t>
  </si>
  <si>
    <t>Refund (7e-6)</t>
  </si>
  <si>
    <t>7e</t>
  </si>
  <si>
    <t>7a</t>
  </si>
  <si>
    <t>7b</t>
  </si>
  <si>
    <t>7c</t>
  </si>
  <si>
    <t>7d</t>
  </si>
  <si>
    <t>Receipt No.</t>
  </si>
  <si>
    <t>Seal and Signature of receiving official</t>
  </si>
  <si>
    <t>ravi</t>
  </si>
  <si>
    <t>This form is compiled by http://www.employeesforum.yolasite.com/</t>
  </si>
  <si>
    <t xml:space="preserve">son / daughter of </t>
  </si>
  <si>
    <t xml:space="preserve">I                                                                   </t>
  </si>
  <si>
    <t>solemnly declare that to the best of my</t>
  </si>
  <si>
    <t xml:space="preserve"> knowledge and belief, the information given in the return thereto is correct and complete and that the amount of total income and other particulars shown therein are truly stated and are in accordance with the provisions of the Income -Tax Act, 1961, in respect of income chargeable to Income-Tax for the previous year relevant to the Assessment year 2011-12.</t>
  </si>
  <si>
    <t xml:space="preserve"> Income from other sources (other than from owning race horses)and Winnings from Lottery)(1g + 2) (enter 1g as nil if loss)</t>
  </si>
  <si>
    <r>
      <t xml:space="preserve">GENERAL       </t>
    </r>
    <r>
      <rPr>
        <b/>
        <sz val="11"/>
        <color indexed="10"/>
        <rFont val="Calibri"/>
        <family val="2"/>
      </rPr>
      <t>(FILL ONLY LIGHT SHADED CELLS)</t>
    </r>
  </si>
  <si>
    <r>
      <t xml:space="preserve"> (Tick)   </t>
    </r>
    <r>
      <rPr>
        <b/>
        <sz val="9"/>
        <color indexed="8"/>
        <rFont val="Calibri"/>
        <family val="2"/>
      </rPr>
      <t xml:space="preserve">√   If let out </t>
    </r>
  </si>
  <si>
    <r>
      <t xml:space="preserve">(Tick) </t>
    </r>
    <r>
      <rPr>
        <b/>
        <sz val="9"/>
        <color indexed="8"/>
        <rFont val="Calibri"/>
        <family val="2"/>
      </rPr>
      <t xml:space="preserve">√   If let out </t>
    </r>
  </si>
  <si>
    <r>
      <t> Date</t>
    </r>
    <r>
      <rPr>
        <b/>
        <sz val="9"/>
        <color indexed="8"/>
        <rFont val="Calibri"/>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</si>
</sst>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4">
    <font>
      <sz val="11"/>
      <color theme="1"/>
      <name val="Calibri"/>
      <family val="2"/>
    </font>
    <font>
      <sz val="11"/>
      <color indexed="8"/>
      <name val="Calibri"/>
      <family val="2"/>
    </font>
    <font>
      <sz val="8"/>
      <name val="Tahoma"/>
      <family val="2"/>
    </font>
    <font>
      <sz val="9"/>
      <name val="Tahoma"/>
      <family val="2"/>
    </font>
    <font>
      <b/>
      <sz val="9"/>
      <name val="Tahoma"/>
      <family val="2"/>
    </font>
    <font>
      <sz val="10"/>
      <name val="Arial"/>
      <family val="2"/>
    </font>
    <font>
      <b/>
      <sz val="11"/>
      <name val="Calibri"/>
      <family val="2"/>
    </font>
    <font>
      <b/>
      <sz val="11"/>
      <color indexed="10"/>
      <name val="Calibri"/>
      <family val="2"/>
    </font>
    <font>
      <b/>
      <sz val="9"/>
      <color indexed="8"/>
      <name val="Calibri"/>
      <family val="2"/>
    </font>
    <font>
      <b/>
      <sz val="8"/>
      <color indexed="9"/>
      <name val="Calibri"/>
      <family val="2"/>
    </font>
    <font>
      <b/>
      <sz val="8"/>
      <name val="Calibri"/>
      <family val="2"/>
    </font>
    <font>
      <b/>
      <sz val="8"/>
      <color indexed="8"/>
      <name val="Calibri"/>
      <family val="2"/>
    </font>
    <font>
      <b/>
      <sz val="10"/>
      <color indexed="9"/>
      <name val="Calibri"/>
      <family val="2"/>
    </font>
    <font>
      <b/>
      <sz val="10"/>
      <name val="Calibri"/>
      <family val="2"/>
    </font>
    <font>
      <b/>
      <u val="single"/>
      <sz val="10"/>
      <name val="Calibri"/>
      <family val="2"/>
    </font>
    <font>
      <b/>
      <sz val="9"/>
      <name val="Calibri"/>
      <family val="2"/>
    </font>
    <font>
      <b/>
      <sz val="20"/>
      <name val="Calibri"/>
      <family val="2"/>
    </font>
    <font>
      <sz val="11"/>
      <color indexed="8"/>
      <name val="Raavi"/>
      <family val="2"/>
    </font>
    <font>
      <sz val="11"/>
      <color indexed="9"/>
      <name val="Raavi"/>
      <family val="2"/>
    </font>
    <font>
      <sz val="11"/>
      <color indexed="20"/>
      <name val="Raavi"/>
      <family val="2"/>
    </font>
    <font>
      <b/>
      <sz val="11"/>
      <color indexed="52"/>
      <name val="Raavi"/>
      <family val="2"/>
    </font>
    <font>
      <b/>
      <sz val="11"/>
      <color indexed="9"/>
      <name val="Raavi"/>
      <family val="2"/>
    </font>
    <font>
      <i/>
      <sz val="11"/>
      <color indexed="23"/>
      <name val="Raavi"/>
      <family val="2"/>
    </font>
    <font>
      <sz val="11"/>
      <color indexed="17"/>
      <name val="Raavi"/>
      <family val="2"/>
    </font>
    <font>
      <b/>
      <sz val="15"/>
      <color indexed="56"/>
      <name val="Raavi"/>
      <family val="2"/>
    </font>
    <font>
      <b/>
      <sz val="13"/>
      <color indexed="56"/>
      <name val="Raavi"/>
      <family val="2"/>
    </font>
    <font>
      <b/>
      <sz val="11"/>
      <color indexed="56"/>
      <name val="Raavi"/>
      <family val="2"/>
    </font>
    <font>
      <u val="single"/>
      <sz val="11"/>
      <color indexed="12"/>
      <name val="Calibri"/>
      <family val="2"/>
    </font>
    <font>
      <sz val="11"/>
      <color indexed="62"/>
      <name val="Raavi"/>
      <family val="2"/>
    </font>
    <font>
      <sz val="11"/>
      <color indexed="52"/>
      <name val="Raavi"/>
      <family val="2"/>
    </font>
    <font>
      <sz val="11"/>
      <color indexed="60"/>
      <name val="Raavi"/>
      <family val="2"/>
    </font>
    <font>
      <b/>
      <sz val="11"/>
      <color indexed="63"/>
      <name val="Raavi"/>
      <family val="2"/>
    </font>
    <font>
      <b/>
      <sz val="18"/>
      <color indexed="56"/>
      <name val="Raavi"/>
      <family val="2"/>
    </font>
    <font>
      <b/>
      <sz val="11"/>
      <color indexed="8"/>
      <name val="Raavi"/>
      <family val="2"/>
    </font>
    <font>
      <sz val="11"/>
      <color indexed="10"/>
      <name val="Raavi"/>
      <family val="2"/>
    </font>
    <font>
      <b/>
      <sz val="12"/>
      <color indexed="8"/>
      <name val="Arial"/>
      <family val="2"/>
    </font>
    <font>
      <b/>
      <sz val="14"/>
      <color indexed="8"/>
      <name val="Raavi"/>
      <family val="2"/>
    </font>
    <font>
      <u val="single"/>
      <sz val="11"/>
      <color indexed="10"/>
      <name val="Calibri"/>
      <family val="2"/>
    </font>
    <font>
      <b/>
      <sz val="8"/>
      <color indexed="8"/>
      <name val="Arial"/>
      <family val="2"/>
    </font>
    <font>
      <b/>
      <sz val="11"/>
      <color indexed="8"/>
      <name val="Calibri"/>
      <family val="2"/>
    </font>
    <font>
      <b/>
      <sz val="10"/>
      <color indexed="8"/>
      <name val="Calibri"/>
      <family val="2"/>
    </font>
    <font>
      <b/>
      <sz val="11"/>
      <color indexed="9"/>
      <name val="Calibri"/>
      <family val="2"/>
    </font>
    <font>
      <b/>
      <sz val="9"/>
      <color indexed="9"/>
      <name val="Calibri"/>
      <family val="2"/>
    </font>
    <font>
      <b/>
      <sz val="12"/>
      <color indexed="8"/>
      <name val="Calibri"/>
      <family val="2"/>
    </font>
    <font>
      <b/>
      <sz val="14"/>
      <color indexed="8"/>
      <name val="Calibri"/>
      <family val="2"/>
    </font>
    <font>
      <b/>
      <sz val="18"/>
      <color indexed="8"/>
      <name val="Calibri"/>
      <family val="2"/>
    </font>
    <font>
      <b/>
      <sz val="16"/>
      <color indexed="8"/>
      <name val="Calibri"/>
      <family val="2"/>
    </font>
    <font>
      <sz val="10"/>
      <color indexed="8"/>
      <name val="Calibri"/>
      <family val="2"/>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14"/>
      <color theme="1"/>
      <name val="Calibri"/>
      <family val="2"/>
    </font>
    <font>
      <u val="single"/>
      <sz val="11"/>
      <color rgb="FFFF0000"/>
      <name val="Calibri"/>
      <family val="2"/>
    </font>
    <font>
      <b/>
      <sz val="8"/>
      <color rgb="FF000000"/>
      <name val="Arial"/>
      <family val="2"/>
    </font>
    <font>
      <b/>
      <sz val="9"/>
      <color rgb="FF000000"/>
      <name val="Calibri"/>
      <family val="2"/>
    </font>
    <font>
      <b/>
      <sz val="9"/>
      <color theme="1"/>
      <name val="Calibri"/>
      <family val="2"/>
    </font>
    <font>
      <b/>
      <sz val="10"/>
      <color theme="1"/>
      <name val="Calibri"/>
      <family val="2"/>
    </font>
    <font>
      <b/>
      <sz val="8"/>
      <color theme="1"/>
      <name val="Calibri"/>
      <family val="2"/>
    </font>
    <font>
      <b/>
      <sz val="9"/>
      <color theme="0"/>
      <name val="Calibri"/>
      <family val="2"/>
    </font>
    <font>
      <b/>
      <sz val="10"/>
      <color rgb="FF000000"/>
      <name val="Calibri"/>
      <family val="2"/>
    </font>
    <font>
      <b/>
      <sz val="10"/>
      <color theme="0"/>
      <name val="Calibri"/>
      <family val="2"/>
    </font>
    <font>
      <sz val="10"/>
      <color theme="1"/>
      <name val="Calibri"/>
      <family val="2"/>
    </font>
    <font>
      <b/>
      <sz val="12"/>
      <color rgb="FF000000"/>
      <name val="Calibri"/>
      <family val="2"/>
    </font>
    <font>
      <b/>
      <sz val="16"/>
      <color rgb="FF000000"/>
      <name val="Calibri"/>
      <family val="2"/>
    </font>
    <font>
      <b/>
      <sz val="12"/>
      <color theme="1"/>
      <name val="Calibri"/>
      <family val="2"/>
    </font>
    <font>
      <b/>
      <sz val="8"/>
      <color rgb="FF000000"/>
      <name val="Calibri"/>
      <family val="2"/>
    </font>
    <font>
      <b/>
      <sz val="11"/>
      <color rgb="FF000000"/>
      <name val="Calibri"/>
      <family val="2"/>
    </font>
    <font>
      <b/>
      <sz val="18"/>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indexed="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n"/>
      <bottom>
        <color indexed="63"/>
      </bottom>
    </border>
    <border>
      <left style="thin"/>
      <right style="thin"/>
      <top style="thick"/>
      <bottom style="thin"/>
    </border>
    <border>
      <left style="thin"/>
      <right/>
      <top style="thin"/>
      <bottom style="thin"/>
    </border>
    <border>
      <left/>
      <right/>
      <top style="thin"/>
      <bottom style="thin"/>
    </border>
    <border>
      <left style="thin"/>
      <right style="thin"/>
      <top style="thin"/>
      <bottom style="thick"/>
    </border>
    <border>
      <left style="thick"/>
      <right/>
      <top/>
      <bottom/>
    </border>
    <border>
      <left style="thick"/>
      <right/>
      <top/>
      <bottom style="thick"/>
    </border>
    <border>
      <left/>
      <right/>
      <top/>
      <bottom style="thick"/>
    </border>
    <border>
      <left style="thin"/>
      <right style="thick"/>
      <top style="thin"/>
      <bottom style="thin"/>
    </border>
    <border>
      <left/>
      <right style="thick"/>
      <top/>
      <bottom/>
    </border>
    <border>
      <left/>
      <right style="thick"/>
      <top style="thin"/>
      <bottom style="thin"/>
    </border>
    <border>
      <left style="thick"/>
      <right style="thin"/>
      <top style="thick"/>
      <bottom style="thin"/>
    </border>
    <border>
      <left/>
      <right/>
      <top style="thin"/>
      <bottom/>
    </border>
    <border>
      <left style="thick"/>
      <right/>
      <top/>
      <bottom style="thin"/>
    </border>
    <border>
      <left/>
      <right/>
      <top/>
      <bottom style="thin"/>
    </border>
    <border>
      <left/>
      <right style="thick"/>
      <top/>
      <bottom style="thin"/>
    </border>
    <border>
      <left/>
      <right style="thick"/>
      <top style="thin"/>
      <bottom/>
    </border>
    <border>
      <left/>
      <right style="thick"/>
      <top/>
      <bottom style="thick"/>
    </border>
    <border>
      <left style="thick"/>
      <right style="thin"/>
      <top style="thin"/>
      <bottom style="thin"/>
    </border>
    <border>
      <left/>
      <right style="thin"/>
      <top style="thin"/>
      <bottom style="thin"/>
    </border>
    <border>
      <left style="thin"/>
      <right>
        <color indexed="63"/>
      </right>
      <top style="thin"/>
      <bottom style="thick"/>
    </border>
    <border>
      <left/>
      <right/>
      <top style="thin"/>
      <bottom style="thick"/>
    </border>
    <border>
      <left/>
      <right style="thick"/>
      <top style="thin"/>
      <bottom style="thick"/>
    </border>
    <border>
      <left style="thin"/>
      <right style="thick"/>
      <top style="thick"/>
      <bottom style="thin"/>
    </border>
    <border>
      <left style="thick"/>
      <right style="thin"/>
      <top style="thin"/>
      <bottom style="thick"/>
    </border>
    <border>
      <left style="thin"/>
      <right style="thick"/>
      <top style="thin"/>
      <bottom style="thick"/>
    </border>
    <border>
      <left style="thick"/>
      <right/>
      <top style="thin"/>
      <bottom style="thin"/>
    </border>
    <border>
      <left/>
      <right style="thin"/>
      <top style="thin"/>
      <bottom style="thick"/>
    </border>
    <border>
      <left style="thick"/>
      <right>
        <color indexed="63"/>
      </right>
      <top style="thick"/>
      <bottom style="thin"/>
    </border>
    <border>
      <left/>
      <right/>
      <top style="thick"/>
      <bottom style="thin"/>
    </border>
    <border>
      <left/>
      <right style="thin"/>
      <top style="thick"/>
      <bottom style="thin"/>
    </border>
    <border>
      <left style="thin"/>
      <right style="thin"/>
      <top style="thin"/>
      <bottom/>
    </border>
    <border>
      <left style="thin"/>
      <right style="thin"/>
      <top/>
      <bottom style="thin"/>
    </border>
    <border>
      <left style="thin"/>
      <right style="thin"/>
      <top/>
      <bottom/>
    </border>
    <border>
      <left style="thin"/>
      <right style="thin"/>
      <top/>
      <bottom style="thick"/>
    </border>
    <border>
      <left style="thin"/>
      <right style="thin"/>
      <top style="thick"/>
      <bottom/>
    </border>
    <border>
      <left style="thick"/>
      <right/>
      <top style="thick"/>
      <bottom/>
    </border>
    <border>
      <left/>
      <right/>
      <top style="thick"/>
      <bottom/>
    </border>
    <border>
      <left style="thick"/>
      <right/>
      <top style="thin"/>
      <bottom style="thick"/>
    </border>
    <border>
      <left style="thick"/>
      <right style="thin"/>
      <top style="thick"/>
      <bottom/>
    </border>
    <border>
      <left style="thin"/>
      <right style="thick"/>
      <top style="thick"/>
      <bottom/>
    </border>
    <border>
      <left style="thin"/>
      <right/>
      <top style="thick"/>
      <bottom style="thin"/>
    </border>
    <border>
      <left/>
      <right style="thick"/>
      <top style="thick"/>
      <bottom style="thin"/>
    </border>
    <border>
      <left style="thin"/>
      <right/>
      <top style="thin"/>
      <bottom/>
    </border>
    <border>
      <left/>
      <right style="thin"/>
      <top style="thin"/>
      <bottom/>
    </border>
    <border>
      <left style="thin"/>
      <right/>
      <top/>
      <bottom style="thick"/>
    </border>
    <border>
      <left>
        <color indexed="63"/>
      </left>
      <right style="thin"/>
      <top>
        <color indexed="63"/>
      </top>
      <bottom style="thick"/>
    </border>
    <border>
      <left style="thick"/>
      <right style="thin"/>
      <top style="thin"/>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bottom style="thin"/>
    </border>
    <border>
      <left style="thin"/>
      <right style="thick"/>
      <top/>
      <bottom style="thin"/>
    </border>
    <border>
      <left style="thin"/>
      <right style="thick"/>
      <top style="thin"/>
      <bottom/>
    </border>
    <border>
      <left/>
      <right style="thin"/>
      <top style="thick"/>
      <bottom/>
    </border>
    <border>
      <left/>
      <right style="thin"/>
      <top/>
      <bottom/>
    </border>
    <border>
      <left/>
      <right style="thin"/>
      <top/>
      <bottom style="thin"/>
    </border>
    <border>
      <left style="thin"/>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92">
    <xf numFmtId="0" fontId="0" fillId="0" borderId="0" xfId="0" applyFont="1" applyAlignment="1">
      <alignment/>
    </xf>
    <xf numFmtId="0" fontId="66" fillId="0" borderId="0" xfId="0" applyFont="1" applyBorder="1" applyAlignment="1">
      <alignment vertical="center"/>
    </xf>
    <xf numFmtId="0" fontId="67" fillId="0" borderId="0" xfId="0" applyFont="1" applyBorder="1" applyAlignment="1">
      <alignment vertical="top" wrapText="1"/>
    </xf>
    <xf numFmtId="0" fontId="67" fillId="0" borderId="0" xfId="0" applyFont="1" applyBorder="1" applyAlignment="1">
      <alignment vertical="center" wrapText="1"/>
    </xf>
    <xf numFmtId="0" fontId="0" fillId="0" borderId="0" xfId="0" applyBorder="1" applyAlignment="1">
      <alignment/>
    </xf>
    <xf numFmtId="0" fontId="68" fillId="33" borderId="0" xfId="52" applyFont="1" applyFill="1" applyBorder="1" applyAlignment="1" applyProtection="1">
      <alignment vertical="center"/>
      <protection/>
    </xf>
    <xf numFmtId="0" fontId="0" fillId="13" borderId="0" xfId="0" applyFill="1" applyAlignment="1">
      <alignment/>
    </xf>
    <xf numFmtId="0" fontId="0" fillId="0" borderId="0" xfId="0" applyAlignment="1">
      <alignment horizontal="center"/>
    </xf>
    <xf numFmtId="0" fontId="10" fillId="0" borderId="10" xfId="0" applyFont="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69" fillId="0" borderId="0" xfId="0" applyFont="1" applyBorder="1" applyAlignment="1">
      <alignment vertical="center" wrapText="1"/>
    </xf>
    <xf numFmtId="0" fontId="0" fillId="0" borderId="0" xfId="0" applyFill="1" applyAlignment="1">
      <alignment/>
    </xf>
    <xf numFmtId="0" fontId="0" fillId="0" borderId="0" xfId="0" applyAlignment="1">
      <alignment vertical="center"/>
    </xf>
    <xf numFmtId="0" fontId="6" fillId="0" borderId="10" xfId="0" applyFont="1" applyFill="1" applyBorder="1" applyAlignment="1" applyProtection="1">
      <alignment horizontal="center" vertical="center"/>
      <protection locked="0"/>
    </xf>
    <xf numFmtId="0" fontId="6" fillId="7" borderId="10" xfId="67" applyFont="1" applyFill="1" applyBorder="1" applyAlignment="1" applyProtection="1">
      <alignment horizontal="center" vertical="center"/>
      <protection locked="0"/>
    </xf>
    <xf numFmtId="0" fontId="64" fillId="7" borderId="10" xfId="0" applyFont="1" applyFill="1" applyBorder="1" applyAlignment="1" applyProtection="1">
      <alignment horizontal="center" vertical="center"/>
      <protection locked="0"/>
    </xf>
    <xf numFmtId="0" fontId="64" fillId="0" borderId="10" xfId="0" applyFont="1" applyBorder="1" applyAlignment="1" applyProtection="1">
      <alignment vertical="center" wrapText="1"/>
      <protection hidden="1"/>
    </xf>
    <xf numFmtId="0" fontId="13" fillId="0" borderId="11" xfId="62" applyNumberFormat="1" applyFont="1" applyFill="1" applyBorder="1" applyAlignment="1" applyProtection="1">
      <alignment vertical="center" wrapText="1"/>
      <protection locked="0"/>
    </xf>
    <xf numFmtId="0" fontId="70" fillId="0" borderId="10" xfId="0" applyFont="1" applyBorder="1" applyAlignment="1" applyProtection="1">
      <alignment vertical="center" wrapText="1"/>
      <protection hidden="1"/>
    </xf>
    <xf numFmtId="0" fontId="71" fillId="0" borderId="10" xfId="0" applyFont="1" applyBorder="1" applyAlignment="1" applyProtection="1">
      <alignment horizontal="center" vertical="center"/>
      <protection hidden="1"/>
    </xf>
    <xf numFmtId="0" fontId="71" fillId="0" borderId="10" xfId="0" applyFont="1" applyBorder="1" applyAlignment="1" applyProtection="1">
      <alignment vertical="center"/>
      <protection hidden="1"/>
    </xf>
    <xf numFmtId="0" fontId="71" fillId="0" borderId="12" xfId="0" applyFont="1" applyBorder="1" applyAlignment="1" applyProtection="1">
      <alignment vertical="center"/>
      <protection hidden="1"/>
    </xf>
    <xf numFmtId="0" fontId="70" fillId="0" borderId="10" xfId="0" applyFont="1" applyBorder="1" applyAlignment="1" applyProtection="1">
      <alignment vertical="center"/>
      <protection hidden="1"/>
    </xf>
    <xf numFmtId="0" fontId="71" fillId="0" borderId="13" xfId="0" applyFont="1" applyBorder="1" applyAlignment="1" applyProtection="1">
      <alignment vertical="center"/>
      <protection hidden="1"/>
    </xf>
    <xf numFmtId="0" fontId="71" fillId="0" borderId="14" xfId="0" applyFont="1" applyBorder="1" applyAlignment="1" applyProtection="1">
      <alignment vertical="center"/>
      <protection hidden="1"/>
    </xf>
    <xf numFmtId="0" fontId="71" fillId="0" borderId="10" xfId="0" applyFont="1" applyBorder="1" applyAlignment="1">
      <alignment vertical="center"/>
    </xf>
    <xf numFmtId="0" fontId="70" fillId="0" borderId="10" xfId="0" applyFont="1" applyBorder="1" applyAlignment="1">
      <alignment vertical="center"/>
    </xf>
    <xf numFmtId="0" fontId="71"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0" fillId="0" borderId="0" xfId="0" applyFont="1" applyAlignment="1">
      <alignment/>
    </xf>
    <xf numFmtId="0" fontId="71" fillId="0" borderId="10" xfId="0" applyFont="1" applyBorder="1" applyAlignment="1">
      <alignment vertical="center" wrapText="1"/>
    </xf>
    <xf numFmtId="0" fontId="64" fillId="7" borderId="10" xfId="0" applyFont="1" applyFill="1" applyBorder="1" applyAlignment="1" applyProtection="1">
      <alignment vertical="center"/>
      <protection locked="0"/>
    </xf>
    <xf numFmtId="0" fontId="64" fillId="7" borderId="10" xfId="0" applyFont="1" applyFill="1" applyBorder="1" applyAlignment="1" applyProtection="1">
      <alignment horizontal="center" vertical="center" wrapText="1"/>
      <protection locked="0"/>
    </xf>
    <xf numFmtId="0" fontId="6" fillId="7" borderId="10" xfId="0" applyFont="1" applyFill="1" applyBorder="1" applyAlignment="1" applyProtection="1">
      <alignment vertical="center"/>
      <protection locked="0"/>
    </xf>
    <xf numFmtId="0" fontId="13" fillId="0" borderId="10" xfId="58" applyNumberFormat="1" applyFont="1" applyFill="1" applyBorder="1" applyAlignment="1" applyProtection="1">
      <alignment horizontal="center" vertical="center" wrapText="1"/>
      <protection hidden="1"/>
    </xf>
    <xf numFmtId="0" fontId="13" fillId="0" borderId="15" xfId="58" applyNumberFormat="1" applyFont="1" applyFill="1" applyBorder="1" applyAlignment="1" applyProtection="1">
      <alignment horizontal="center" vertical="center" wrapText="1"/>
      <protection hidden="1"/>
    </xf>
    <xf numFmtId="0" fontId="64" fillId="0" borderId="12" xfId="0" applyFont="1" applyBorder="1" applyAlignment="1" applyProtection="1">
      <alignment vertical="center"/>
      <protection hidden="1"/>
    </xf>
    <xf numFmtId="0" fontId="64" fillId="0" borderId="10" xfId="0" applyFont="1" applyBorder="1" applyAlignment="1" applyProtection="1">
      <alignment vertical="center"/>
      <protection hidden="1"/>
    </xf>
    <xf numFmtId="0" fontId="64" fillId="0" borderId="15" xfId="0" applyFont="1" applyBorder="1" applyAlignment="1" applyProtection="1">
      <alignment vertical="center"/>
      <protection hidden="1"/>
    </xf>
    <xf numFmtId="0" fontId="64" fillId="0" borderId="0" xfId="0" applyFont="1" applyBorder="1" applyAlignment="1" applyProtection="1">
      <alignment vertical="center"/>
      <protection locked="0"/>
    </xf>
    <xf numFmtId="0" fontId="64" fillId="0" borderId="16" xfId="0" applyFont="1" applyBorder="1" applyAlignment="1" applyProtection="1">
      <alignment vertical="center"/>
      <protection locked="0"/>
    </xf>
    <xf numFmtId="0" fontId="64" fillId="0" borderId="17" xfId="0" applyFont="1" applyBorder="1" applyAlignment="1" applyProtection="1">
      <alignment vertical="center"/>
      <protection locked="0"/>
    </xf>
    <xf numFmtId="0" fontId="64" fillId="0" borderId="18" xfId="0" applyFont="1" applyBorder="1" applyAlignment="1" applyProtection="1">
      <alignment vertical="center"/>
      <protection locked="0"/>
    </xf>
    <xf numFmtId="0" fontId="71" fillId="0" borderId="10" xfId="0" applyFont="1" applyBorder="1" applyAlignment="1" applyProtection="1">
      <alignment vertical="center"/>
      <protection locked="0"/>
    </xf>
    <xf numFmtId="0" fontId="71" fillId="7" borderId="10" xfId="0" applyFont="1" applyFill="1" applyBorder="1" applyAlignment="1" applyProtection="1">
      <alignment vertical="center"/>
      <protection locked="0"/>
    </xf>
    <xf numFmtId="0" fontId="71" fillId="0" borderId="15" xfId="0" applyFont="1" applyBorder="1" applyAlignment="1" applyProtection="1">
      <alignment vertical="center"/>
      <protection hidden="1"/>
    </xf>
    <xf numFmtId="0" fontId="0" fillId="0" borderId="10" xfId="0" applyFont="1" applyBorder="1" applyAlignment="1">
      <alignment vertical="center"/>
    </xf>
    <xf numFmtId="0" fontId="0" fillId="0" borderId="15" xfId="0" applyFont="1" applyBorder="1" applyAlignment="1">
      <alignment vertical="center"/>
    </xf>
    <xf numFmtId="0" fontId="71" fillId="0" borderId="15" xfId="0" applyFont="1" applyBorder="1" applyAlignment="1">
      <alignment vertical="center"/>
    </xf>
    <xf numFmtId="0" fontId="71" fillId="0" borderId="10" xfId="0" applyFont="1" applyBorder="1" applyAlignment="1">
      <alignment horizontal="center" vertical="center"/>
    </xf>
    <xf numFmtId="0" fontId="71" fillId="0" borderId="15" xfId="0" applyFont="1" applyBorder="1" applyAlignment="1">
      <alignment horizontal="center" vertical="center"/>
    </xf>
    <xf numFmtId="0" fontId="73" fillId="0" borderId="10" xfId="0" applyFont="1" applyFill="1" applyBorder="1" applyAlignment="1">
      <alignment vertical="center"/>
    </xf>
    <xf numFmtId="0" fontId="73" fillId="0" borderId="10" xfId="0" applyFont="1" applyBorder="1" applyAlignment="1">
      <alignment vertical="center"/>
    </xf>
    <xf numFmtId="0" fontId="73" fillId="7" borderId="10" xfId="0" applyFont="1" applyFill="1" applyBorder="1" applyAlignment="1" applyProtection="1">
      <alignment vertical="center"/>
      <protection locked="0"/>
    </xf>
    <xf numFmtId="0" fontId="64" fillId="7" borderId="19" xfId="0" applyFont="1" applyFill="1" applyBorder="1" applyAlignment="1" applyProtection="1">
      <alignment vertical="center"/>
      <protection locked="0"/>
    </xf>
    <xf numFmtId="0" fontId="64" fillId="7"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7" borderId="19" xfId="0" applyFont="1" applyFill="1" applyBorder="1" applyAlignment="1" applyProtection="1">
      <alignment vertical="center"/>
      <protection locked="0"/>
    </xf>
    <xf numFmtId="0" fontId="64" fillId="0" borderId="20" xfId="0" applyFont="1" applyBorder="1" applyAlignment="1" applyProtection="1">
      <alignment vertical="center"/>
      <protection locked="0"/>
    </xf>
    <xf numFmtId="0" fontId="71" fillId="7" borderId="19" xfId="0" applyFont="1" applyFill="1" applyBorder="1" applyAlignment="1" applyProtection="1">
      <alignment vertical="center"/>
      <protection locked="0"/>
    </xf>
    <xf numFmtId="0" fontId="71" fillId="0" borderId="21" xfId="0" applyFont="1" applyBorder="1" applyAlignment="1" applyProtection="1">
      <alignment vertical="center"/>
      <protection hidden="1"/>
    </xf>
    <xf numFmtId="0" fontId="74" fillId="34" borderId="22" xfId="0" applyFont="1" applyFill="1" applyBorder="1" applyAlignment="1" applyProtection="1">
      <alignment horizontal="left" vertical="center" wrapText="1"/>
      <protection hidden="1"/>
    </xf>
    <xf numFmtId="0" fontId="74" fillId="34" borderId="12" xfId="0" applyFont="1" applyFill="1" applyBorder="1" applyAlignment="1" applyProtection="1">
      <alignment horizontal="left" vertical="center" wrapText="1"/>
      <protection hidden="1"/>
    </xf>
    <xf numFmtId="0" fontId="71" fillId="0" borderId="10" xfId="0" applyFont="1" applyBorder="1" applyAlignment="1" applyProtection="1">
      <alignment horizontal="center" vertical="center" wrapText="1"/>
      <protection hidden="1"/>
    </xf>
    <xf numFmtId="0" fontId="72" fillId="0" borderId="10" xfId="0" applyFont="1" applyFill="1" applyBorder="1" applyAlignment="1">
      <alignment horizontal="center" vertical="center" wrapText="1"/>
    </xf>
    <xf numFmtId="0" fontId="13" fillId="7" borderId="23" xfId="62" applyNumberFormat="1" applyFont="1" applyFill="1" applyBorder="1" applyAlignment="1" applyProtection="1">
      <alignment horizontal="center" vertical="center" wrapText="1"/>
      <protection locked="0"/>
    </xf>
    <xf numFmtId="0" fontId="64" fillId="7" borderId="0" xfId="0" applyFont="1" applyFill="1" applyBorder="1" applyAlignment="1" applyProtection="1">
      <alignment horizontal="center" vertical="center"/>
      <protection locked="0"/>
    </xf>
    <xf numFmtId="0" fontId="64" fillId="7" borderId="20" xfId="0" applyFont="1" applyFill="1" applyBorder="1" applyAlignment="1" applyProtection="1">
      <alignment horizontal="center" vertical="center"/>
      <protection locked="0"/>
    </xf>
    <xf numFmtId="0" fontId="13" fillId="0" borderId="16" xfId="62" applyNumberFormat="1" applyFont="1" applyFill="1" applyBorder="1" applyAlignment="1" applyProtection="1">
      <alignment horizontal="center" vertical="center" wrapText="1"/>
      <protection locked="0"/>
    </xf>
    <xf numFmtId="0" fontId="13" fillId="0" borderId="0" xfId="62" applyNumberFormat="1" applyFont="1" applyFill="1" applyBorder="1" applyAlignment="1" applyProtection="1">
      <alignment horizontal="center" vertical="center" wrapText="1"/>
      <protection locked="0"/>
    </xf>
    <xf numFmtId="0" fontId="13" fillId="0" borderId="20" xfId="62" applyNumberFormat="1" applyFont="1" applyFill="1" applyBorder="1" applyAlignment="1" applyProtection="1">
      <alignment horizontal="center" vertical="center" wrapText="1"/>
      <protection locked="0"/>
    </xf>
    <xf numFmtId="0" fontId="13" fillId="0" borderId="24" xfId="62" applyNumberFormat="1" applyFont="1" applyFill="1" applyBorder="1" applyAlignment="1" applyProtection="1">
      <alignment horizontal="center" vertical="center" wrapText="1"/>
      <protection locked="0"/>
    </xf>
    <xf numFmtId="0" fontId="13" fillId="0" borderId="25" xfId="62" applyNumberFormat="1" applyFont="1" applyFill="1" applyBorder="1" applyAlignment="1" applyProtection="1">
      <alignment horizontal="center" vertical="center" wrapText="1"/>
      <protection locked="0"/>
    </xf>
    <xf numFmtId="0" fontId="13" fillId="0" borderId="26" xfId="62" applyNumberFormat="1" applyFont="1" applyFill="1" applyBorder="1" applyAlignment="1" applyProtection="1">
      <alignment horizontal="center" vertical="center" wrapText="1"/>
      <protection locked="0"/>
    </xf>
    <xf numFmtId="0" fontId="13" fillId="0" borderId="23" xfId="62" applyNumberFormat="1" applyFont="1" applyFill="1" applyBorder="1" applyAlignment="1" applyProtection="1">
      <alignment horizontal="center" vertical="center"/>
      <protection locked="0"/>
    </xf>
    <xf numFmtId="0" fontId="13" fillId="0" borderId="23" xfId="62" applyNumberFormat="1" applyFont="1" applyFill="1" applyBorder="1" applyAlignment="1" applyProtection="1">
      <alignment horizontal="center" vertical="center" wrapText="1"/>
      <protection locked="0"/>
    </xf>
    <xf numFmtId="0" fontId="13" fillId="0" borderId="27" xfId="62" applyNumberFormat="1" applyFont="1" applyFill="1" applyBorder="1" applyAlignment="1" applyProtection="1">
      <alignment horizontal="center" vertical="center" wrapText="1"/>
      <protection locked="0"/>
    </xf>
    <xf numFmtId="0" fontId="64" fillId="0" borderId="18" xfId="0" applyFont="1" applyBorder="1" applyAlignment="1" applyProtection="1">
      <alignment horizontal="center" vertical="center" wrapText="1"/>
      <protection locked="0"/>
    </xf>
    <xf numFmtId="0" fontId="64" fillId="0" borderId="28" xfId="0" applyFont="1" applyBorder="1" applyAlignment="1" applyProtection="1">
      <alignment horizontal="center" vertical="center" wrapText="1"/>
      <protection locked="0"/>
    </xf>
    <xf numFmtId="0" fontId="72" fillId="0" borderId="29" xfId="0" applyFont="1" applyFill="1" applyBorder="1" applyAlignment="1">
      <alignment horizontal="center" vertical="center" textRotation="90" wrapText="1"/>
    </xf>
    <xf numFmtId="0" fontId="72" fillId="0" borderId="10" xfId="0" applyFont="1" applyFill="1" applyBorder="1" applyAlignment="1">
      <alignment horizontal="center" vertical="center" textRotation="90" wrapText="1"/>
    </xf>
    <xf numFmtId="0" fontId="72" fillId="0" borderId="29"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7" borderId="13" xfId="0" applyFont="1" applyFill="1" applyBorder="1" applyAlignment="1" applyProtection="1">
      <alignment horizontal="center" vertical="center" wrapText="1"/>
      <protection locked="0"/>
    </xf>
    <xf numFmtId="0" fontId="72" fillId="7" borderId="14" xfId="0" applyFont="1" applyFill="1" applyBorder="1" applyAlignment="1" applyProtection="1">
      <alignment horizontal="center" vertical="center" wrapText="1"/>
      <protection locked="0"/>
    </xf>
    <xf numFmtId="0" fontId="72" fillId="7" borderId="30" xfId="0" applyFont="1" applyFill="1" applyBorder="1" applyAlignment="1" applyProtection="1">
      <alignment horizontal="center" vertical="center" wrapText="1"/>
      <protection locked="0"/>
    </xf>
    <xf numFmtId="0" fontId="72" fillId="0" borderId="19" xfId="0" applyFont="1" applyFill="1" applyBorder="1" applyAlignment="1">
      <alignment horizontal="center" vertical="center" wrapText="1"/>
    </xf>
    <xf numFmtId="0" fontId="72" fillId="0" borderId="10" xfId="0" applyFont="1" applyFill="1" applyBorder="1" applyAlignment="1" applyProtection="1">
      <alignment horizontal="center" vertical="center" wrapText="1"/>
      <protection locked="0"/>
    </xf>
    <xf numFmtId="0" fontId="72" fillId="0" borderId="19" xfId="0" applyFont="1" applyFill="1" applyBorder="1" applyAlignment="1" applyProtection="1">
      <alignment horizontal="center" vertical="center" wrapText="1"/>
      <protection locked="0"/>
    </xf>
    <xf numFmtId="0" fontId="72" fillId="35" borderId="10"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71"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15" fillId="0" borderId="12" xfId="59" applyNumberFormat="1" applyFont="1" applyFill="1" applyBorder="1" applyAlignment="1" applyProtection="1">
      <alignment horizontal="center" vertical="center"/>
      <protection hidden="1"/>
    </xf>
    <xf numFmtId="0" fontId="15" fillId="0" borderId="34" xfId="59" applyNumberFormat="1" applyFont="1" applyFill="1" applyBorder="1" applyAlignment="1" applyProtection="1">
      <alignment horizontal="center" vertical="center"/>
      <protection hidden="1"/>
    </xf>
    <xf numFmtId="0" fontId="72" fillId="0" borderId="35"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7" borderId="10" xfId="0" applyFont="1" applyFill="1" applyBorder="1" applyAlignment="1" applyProtection="1">
      <alignment horizontal="center" vertical="center" wrapText="1"/>
      <protection locked="0"/>
    </xf>
    <xf numFmtId="0" fontId="72" fillId="7" borderId="19" xfId="0" applyFont="1" applyFill="1" applyBorder="1" applyAlignment="1" applyProtection="1">
      <alignment horizontal="center" vertical="center" wrapText="1"/>
      <protection locked="0"/>
    </xf>
    <xf numFmtId="0" fontId="75" fillId="0" borderId="15" xfId="0" applyFont="1" applyFill="1" applyBorder="1" applyAlignment="1">
      <alignment horizontal="center" vertical="center" wrapText="1"/>
    </xf>
    <xf numFmtId="0" fontId="75" fillId="0" borderId="36" xfId="0" applyFont="1" applyFill="1" applyBorder="1" applyAlignment="1">
      <alignment horizontal="center" vertical="center" wrapText="1"/>
    </xf>
    <xf numFmtId="0" fontId="75" fillId="0" borderId="29"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72" fillId="0" borderId="29" xfId="0" applyFont="1" applyFill="1" applyBorder="1" applyAlignment="1" applyProtection="1">
      <alignment horizontal="center" vertical="center" textRotation="90" wrapText="1"/>
      <protection hidden="1"/>
    </xf>
    <xf numFmtId="0" fontId="72" fillId="0" borderId="10" xfId="0" applyFont="1" applyFill="1" applyBorder="1" applyAlignment="1" applyProtection="1">
      <alignment horizontal="center" vertical="center" textRotation="90" wrapText="1"/>
      <protection hidden="1"/>
    </xf>
    <xf numFmtId="0" fontId="72" fillId="0" borderId="10" xfId="0" applyFont="1" applyFill="1" applyBorder="1" applyAlignment="1" applyProtection="1">
      <alignment horizontal="center" vertical="center" wrapText="1"/>
      <protection hidden="1"/>
    </xf>
    <xf numFmtId="0" fontId="73" fillId="7" borderId="10" xfId="0" applyFont="1" applyFill="1" applyBorder="1" applyAlignment="1" applyProtection="1">
      <alignment horizontal="center" vertical="center"/>
      <protection locked="0"/>
    </xf>
    <xf numFmtId="0" fontId="73" fillId="0" borderId="10" xfId="0" applyFont="1" applyBorder="1" applyAlignment="1">
      <alignment horizontal="center" vertical="center"/>
    </xf>
    <xf numFmtId="0" fontId="73" fillId="0" borderId="19" xfId="0" applyFont="1" applyBorder="1" applyAlignment="1">
      <alignment horizontal="center" vertical="center"/>
    </xf>
    <xf numFmtId="0" fontId="75" fillId="0" borderId="10" xfId="0" applyFont="1" applyFill="1" applyBorder="1" applyAlignment="1" applyProtection="1">
      <alignment horizontal="center" vertical="center" wrapText="1"/>
      <protection hidden="1"/>
    </xf>
    <xf numFmtId="0" fontId="71" fillId="0" borderId="1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0" xfId="0" applyFont="1" applyBorder="1" applyAlignment="1">
      <alignment horizontal="left" vertical="center"/>
    </xf>
    <xf numFmtId="0" fontId="71" fillId="0" borderId="19" xfId="0" applyFont="1" applyBorder="1" applyAlignment="1">
      <alignment horizontal="left" vertical="center"/>
    </xf>
    <xf numFmtId="0" fontId="73" fillId="0" borderId="29" xfId="0" applyFont="1" applyBorder="1" applyAlignment="1">
      <alignment horizontal="center" vertical="center"/>
    </xf>
    <xf numFmtId="0" fontId="72" fillId="0" borderId="10" xfId="0" applyFont="1" applyBorder="1" applyAlignment="1">
      <alignment horizontal="left" vertical="center" wrapText="1"/>
    </xf>
    <xf numFmtId="0" fontId="72" fillId="0" borderId="19" xfId="0" applyFont="1" applyBorder="1" applyAlignment="1">
      <alignment horizontal="left" vertical="center" wrapText="1"/>
    </xf>
    <xf numFmtId="0" fontId="76" fillId="34" borderId="37"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30" xfId="0" applyFont="1" applyFill="1" applyBorder="1" applyAlignment="1">
      <alignment horizontal="left" vertical="center" wrapText="1"/>
    </xf>
    <xf numFmtId="0" fontId="72" fillId="0" borderId="29" xfId="0" applyFont="1" applyBorder="1" applyAlignment="1">
      <alignment horizontal="center" vertical="center" textRotation="90" wrapText="1"/>
    </xf>
    <xf numFmtId="0" fontId="77" fillId="0" borderId="10" xfId="0" applyFont="1" applyBorder="1" applyAlignment="1">
      <alignment horizontal="center" vertical="center" textRotation="90" wrapText="1"/>
    </xf>
    <xf numFmtId="0" fontId="77" fillId="0" borderId="29" xfId="0" applyFont="1" applyBorder="1" applyAlignment="1">
      <alignment horizontal="center" vertical="center" textRotation="90" wrapText="1"/>
    </xf>
    <xf numFmtId="0" fontId="72" fillId="0" borderId="12" xfId="0" applyFont="1" applyBorder="1" applyAlignment="1">
      <alignment horizontal="left" vertical="center" wrapText="1"/>
    </xf>
    <xf numFmtId="0" fontId="71" fillId="0" borderId="10" xfId="0" applyFont="1" applyBorder="1" applyAlignment="1" applyProtection="1">
      <alignment horizontal="center" vertical="center" wrapText="1"/>
      <protection locked="0"/>
    </xf>
    <xf numFmtId="0" fontId="16" fillId="0" borderId="22" xfId="52" applyFont="1" applyFill="1" applyBorder="1" applyAlignment="1" applyProtection="1">
      <alignment horizontal="center" vertical="center" wrapText="1"/>
      <protection/>
    </xf>
    <xf numFmtId="0" fontId="16" fillId="0" borderId="12" xfId="52" applyFont="1" applyFill="1" applyBorder="1" applyAlignment="1" applyProtection="1">
      <alignment horizontal="center" vertical="center" wrapText="1"/>
      <protection/>
    </xf>
    <xf numFmtId="0" fontId="16" fillId="0" borderId="34" xfId="52" applyFont="1" applyFill="1" applyBorder="1" applyAlignment="1" applyProtection="1">
      <alignment horizontal="center" vertical="center" wrapText="1"/>
      <protection/>
    </xf>
    <xf numFmtId="0" fontId="16" fillId="0" borderId="29" xfId="52" applyFont="1" applyFill="1" applyBorder="1" applyAlignment="1" applyProtection="1">
      <alignment horizontal="center" vertical="center" wrapText="1"/>
      <protection/>
    </xf>
    <xf numFmtId="0" fontId="16" fillId="0" borderId="10" xfId="52" applyFont="1" applyFill="1" applyBorder="1" applyAlignment="1" applyProtection="1">
      <alignment horizontal="center" vertical="center" wrapText="1"/>
      <protection/>
    </xf>
    <xf numFmtId="0" fontId="16" fillId="0" borderId="19" xfId="52" applyFont="1" applyFill="1" applyBorder="1" applyAlignment="1" applyProtection="1">
      <alignment horizontal="center" vertical="center" wrapText="1"/>
      <protection/>
    </xf>
    <xf numFmtId="0" fontId="78" fillId="0" borderId="29"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9"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right" vertical="center" wrapText="1"/>
    </xf>
    <xf numFmtId="0" fontId="70" fillId="0" borderId="19" xfId="0" applyFont="1" applyBorder="1" applyAlignment="1">
      <alignment horizontal="right" vertical="center" wrapText="1"/>
    </xf>
    <xf numFmtId="0" fontId="70" fillId="0" borderId="10" xfId="0" applyFont="1" applyBorder="1" applyAlignment="1" applyProtection="1">
      <alignment horizontal="center" vertical="center" wrapText="1"/>
      <protection locked="0"/>
    </xf>
    <xf numFmtId="0" fontId="71" fillId="7" borderId="10" xfId="0" applyFont="1" applyFill="1" applyBorder="1" applyAlignment="1" applyProtection="1">
      <alignment horizontal="center" vertical="center"/>
      <protection locked="0"/>
    </xf>
    <xf numFmtId="0" fontId="71" fillId="7" borderId="15" xfId="0" applyFont="1" applyFill="1" applyBorder="1" applyAlignment="1" applyProtection="1">
      <alignment horizontal="center" vertical="center"/>
      <protection locked="0"/>
    </xf>
    <xf numFmtId="0" fontId="72" fillId="0" borderId="10" xfId="0" applyFont="1" applyBorder="1" applyAlignment="1">
      <alignment horizontal="center" vertical="center"/>
    </xf>
    <xf numFmtId="0" fontId="72" fillId="0" borderId="19" xfId="0" applyFont="1" applyBorder="1" applyAlignment="1">
      <alignment horizontal="center" vertical="center"/>
    </xf>
    <xf numFmtId="0" fontId="71" fillId="7" borderId="19" xfId="0" applyFont="1" applyFill="1" applyBorder="1" applyAlignment="1" applyProtection="1">
      <alignment horizontal="center" vertical="center"/>
      <protection locked="0"/>
    </xf>
    <xf numFmtId="0" fontId="71" fillId="7" borderId="36" xfId="0" applyFont="1" applyFill="1" applyBorder="1" applyAlignment="1" applyProtection="1">
      <alignment horizontal="center" vertical="center"/>
      <protection locked="0"/>
    </xf>
    <xf numFmtId="0" fontId="71" fillId="0" borderId="10" xfId="0" applyFont="1" applyBorder="1" applyAlignment="1">
      <alignment horizontal="left" vertical="center" wrapText="1"/>
    </xf>
    <xf numFmtId="0" fontId="71" fillId="0" borderId="19" xfId="0" applyFont="1" applyBorder="1" applyAlignment="1">
      <alignment horizontal="left" vertical="center" wrapText="1"/>
    </xf>
    <xf numFmtId="0" fontId="76" fillId="34" borderId="29" xfId="0" applyFont="1" applyFill="1" applyBorder="1" applyAlignment="1">
      <alignment horizontal="left" vertical="center" wrapText="1"/>
    </xf>
    <xf numFmtId="0" fontId="76" fillId="34" borderId="10" xfId="0" applyFont="1" applyFill="1" applyBorder="1" applyAlignment="1">
      <alignment horizontal="left" vertical="center" wrapText="1"/>
    </xf>
    <xf numFmtId="0" fontId="72" fillId="0" borderId="10" xfId="0" applyFont="1" applyBorder="1" applyAlignment="1">
      <alignment horizontal="center" vertical="center" textRotation="90" wrapText="1"/>
    </xf>
    <xf numFmtId="0" fontId="72" fillId="0" borderId="35" xfId="0" applyFont="1" applyBorder="1" applyAlignment="1">
      <alignment horizontal="center" vertical="center" textRotation="90" wrapText="1"/>
    </xf>
    <xf numFmtId="0" fontId="72" fillId="0" borderId="15" xfId="0" applyFont="1" applyBorder="1" applyAlignment="1">
      <alignment horizontal="center" vertical="center" textRotation="90" wrapText="1"/>
    </xf>
    <xf numFmtId="0" fontId="71" fillId="0" borderId="10" xfId="0" applyFont="1" applyBorder="1" applyAlignment="1">
      <alignment horizontal="center" vertical="center"/>
    </xf>
    <xf numFmtId="0" fontId="73" fillId="0" borderId="10" xfId="0" applyFont="1" applyBorder="1" applyAlignment="1">
      <alignment horizontal="center" vertical="center" wrapText="1"/>
    </xf>
    <xf numFmtId="0" fontId="73" fillId="7" borderId="10" xfId="0" applyFont="1" applyFill="1" applyBorder="1" applyAlignment="1" applyProtection="1">
      <alignment horizontal="center" vertical="center" wrapText="1"/>
      <protection locked="0"/>
    </xf>
    <xf numFmtId="0" fontId="76" fillId="34" borderId="31" xfId="0" applyFont="1" applyFill="1" applyBorder="1" applyAlignment="1">
      <alignment horizontal="left" vertical="center"/>
    </xf>
    <xf numFmtId="0" fontId="76" fillId="34" borderId="32" xfId="0" applyFont="1" applyFill="1" applyBorder="1" applyAlignment="1">
      <alignment horizontal="left" vertical="center"/>
    </xf>
    <xf numFmtId="0" fontId="76" fillId="34" borderId="38" xfId="0" applyFont="1" applyFill="1" applyBorder="1" applyAlignment="1">
      <alignment horizontal="left" vertical="center"/>
    </xf>
    <xf numFmtId="0" fontId="73" fillId="7" borderId="19" xfId="0" applyFont="1" applyFill="1" applyBorder="1" applyAlignment="1" applyProtection="1">
      <alignment horizontal="center" vertical="center"/>
      <protection locked="0"/>
    </xf>
    <xf numFmtId="0" fontId="76" fillId="34" borderId="39" xfId="0" applyFont="1" applyFill="1" applyBorder="1" applyAlignment="1">
      <alignment horizontal="left" vertical="center" wrapText="1"/>
    </xf>
    <xf numFmtId="0" fontId="76" fillId="34" borderId="40" xfId="0" applyFont="1" applyFill="1" applyBorder="1" applyAlignment="1">
      <alignment horizontal="left" vertical="center" wrapText="1"/>
    </xf>
    <xf numFmtId="0" fontId="76" fillId="34" borderId="41" xfId="0" applyFont="1" applyFill="1" applyBorder="1" applyAlignment="1">
      <alignment horizontal="left" vertical="center" wrapText="1"/>
    </xf>
    <xf numFmtId="0" fontId="0" fillId="7" borderId="10" xfId="0" applyFont="1" applyFill="1" applyBorder="1" applyAlignment="1" applyProtection="1">
      <alignment horizontal="center" vertical="center"/>
      <protection locked="0"/>
    </xf>
    <xf numFmtId="0" fontId="64" fillId="0" borderId="29" xfId="0" applyFont="1" applyBorder="1" applyAlignment="1">
      <alignment horizontal="center" vertical="center" textRotation="90" wrapText="1"/>
    </xf>
    <xf numFmtId="0" fontId="64" fillId="0" borderId="10" xfId="0" applyFont="1" applyBorder="1" applyAlignment="1">
      <alignment horizontal="center" vertical="center" textRotation="90" wrapText="1"/>
    </xf>
    <xf numFmtId="0" fontId="64" fillId="0" borderId="35" xfId="0" applyFont="1" applyBorder="1" applyAlignment="1">
      <alignment horizontal="center" vertical="center" textRotation="90" wrapText="1"/>
    </xf>
    <xf numFmtId="0" fontId="64" fillId="0" borderId="15" xfId="0" applyFont="1" applyBorder="1" applyAlignment="1">
      <alignment horizontal="center" vertical="center" textRotation="90" wrapText="1"/>
    </xf>
    <xf numFmtId="0" fontId="71" fillId="0" borderId="19" xfId="0" applyFont="1" applyBorder="1" applyAlignment="1">
      <alignment horizontal="center" vertical="center"/>
    </xf>
    <xf numFmtId="0" fontId="52" fillId="34" borderId="29" xfId="0" applyFont="1" applyFill="1" applyBorder="1" applyAlignment="1">
      <alignment horizontal="left" vertical="center" wrapText="1"/>
    </xf>
    <xf numFmtId="0" fontId="52" fillId="34" borderId="10" xfId="0" applyFont="1" applyFill="1" applyBorder="1" applyAlignment="1">
      <alignment horizontal="left" vertical="center" wrapText="1"/>
    </xf>
    <xf numFmtId="0" fontId="71" fillId="0" borderId="29" xfId="0" applyFont="1" applyBorder="1" applyAlignment="1">
      <alignment horizontal="center" vertical="center"/>
    </xf>
    <xf numFmtId="0" fontId="73" fillId="35" borderId="12" xfId="0" applyFont="1" applyFill="1" applyBorder="1" applyAlignment="1">
      <alignment horizontal="center" vertical="center"/>
    </xf>
    <xf numFmtId="0" fontId="73" fillId="35" borderId="34" xfId="0" applyFont="1" applyFill="1" applyBorder="1" applyAlignment="1">
      <alignment horizontal="center" vertical="center"/>
    </xf>
    <xf numFmtId="0" fontId="73" fillId="35" borderId="10" xfId="0" applyFont="1" applyFill="1" applyBorder="1" applyAlignment="1">
      <alignment horizontal="center" vertical="center"/>
    </xf>
    <xf numFmtId="0" fontId="73" fillId="35" borderId="19" xfId="0" applyFont="1" applyFill="1" applyBorder="1" applyAlignment="1">
      <alignment horizontal="center" vertical="center"/>
    </xf>
    <xf numFmtId="0" fontId="10" fillId="0" borderId="10" xfId="0" applyNumberFormat="1" applyFont="1" applyFill="1" applyBorder="1" applyAlignment="1" applyProtection="1">
      <alignment horizontal="left" vertical="center" wrapText="1"/>
      <protection hidden="1"/>
    </xf>
    <xf numFmtId="0" fontId="71" fillId="0" borderId="15" xfId="0" applyFont="1" applyBorder="1" applyAlignment="1" applyProtection="1">
      <alignment horizontal="center" vertical="center" wrapText="1"/>
      <protection hidden="1"/>
    </xf>
    <xf numFmtId="0" fontId="71" fillId="0" borderId="36" xfId="0" applyFont="1" applyBorder="1" applyAlignment="1" applyProtection="1">
      <alignment horizontal="center" vertical="center" wrapText="1"/>
      <protection hidden="1"/>
    </xf>
    <xf numFmtId="0" fontId="73" fillId="0" borderId="13" xfId="0" applyFont="1" applyBorder="1" applyAlignment="1">
      <alignment horizontal="left" vertical="center" wrapText="1"/>
    </xf>
    <xf numFmtId="0" fontId="73" fillId="0" borderId="14" xfId="0" applyFont="1" applyBorder="1" applyAlignment="1">
      <alignment horizontal="left" vertical="center" wrapText="1"/>
    </xf>
    <xf numFmtId="0" fontId="73" fillId="0" borderId="30" xfId="0" applyFont="1" applyBorder="1" applyAlignment="1">
      <alignment horizontal="left" vertical="center" wrapText="1"/>
    </xf>
    <xf numFmtId="0" fontId="73" fillId="0" borderId="10" xfId="0" applyFont="1" applyBorder="1" applyAlignment="1" applyProtection="1">
      <alignment horizontal="right" vertical="center" wrapText="1"/>
      <protection hidden="1"/>
    </xf>
    <xf numFmtId="0" fontId="73" fillId="0" borderId="19" xfId="0" applyFont="1" applyBorder="1" applyAlignment="1" applyProtection="1">
      <alignment horizontal="right" vertical="center" wrapText="1"/>
      <protection hidden="1"/>
    </xf>
    <xf numFmtId="0" fontId="71" fillId="0" borderId="15" xfId="0" applyFont="1" applyBorder="1" applyAlignment="1">
      <alignment horizontal="center" vertical="center" wrapText="1"/>
    </xf>
    <xf numFmtId="0" fontId="70" fillId="0" borderId="10" xfId="0" applyFont="1" applyBorder="1" applyAlignment="1" applyProtection="1">
      <alignment horizontal="left" vertical="center" wrapText="1"/>
      <protection hidden="1"/>
    </xf>
    <xf numFmtId="0" fontId="71" fillId="7" borderId="10" xfId="0" applyFont="1" applyFill="1" applyBorder="1" applyAlignment="1" applyProtection="1">
      <alignment horizontal="center" vertical="center" wrapText="1"/>
      <protection locked="0"/>
    </xf>
    <xf numFmtId="0" fontId="71" fillId="0" borderId="10" xfId="0" applyFont="1" applyBorder="1" applyAlignment="1" applyProtection="1">
      <alignment horizontal="left" vertical="center" wrapText="1"/>
      <protection hidden="1"/>
    </xf>
    <xf numFmtId="0" fontId="71" fillId="7" borderId="10" xfId="0" applyNumberFormat="1" applyFont="1" applyFill="1" applyBorder="1" applyAlignment="1" applyProtection="1">
      <alignment horizontal="center" vertical="center" wrapText="1"/>
      <protection locked="0"/>
    </xf>
    <xf numFmtId="0" fontId="71" fillId="35" borderId="10"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71" fillId="0" borderId="42" xfId="0" applyFont="1" applyBorder="1" applyAlignment="1" applyProtection="1">
      <alignment horizontal="center" vertical="center"/>
      <protection hidden="1"/>
    </xf>
    <xf numFmtId="0" fontId="71" fillId="0" borderId="43" xfId="0" applyFont="1" applyBorder="1" applyAlignment="1" applyProtection="1">
      <alignment horizontal="center" vertical="center"/>
      <protection hidden="1"/>
    </xf>
    <xf numFmtId="0" fontId="71" fillId="0" borderId="44" xfId="0" applyFont="1" applyBorder="1" applyAlignment="1" applyProtection="1">
      <alignment horizontal="center" vertical="center"/>
      <protection hidden="1"/>
    </xf>
    <xf numFmtId="0" fontId="71" fillId="35" borderId="19" xfId="0" applyFont="1" applyFill="1" applyBorder="1" applyAlignment="1">
      <alignment horizontal="center" vertical="center" wrapText="1"/>
    </xf>
    <xf numFmtId="0" fontId="71" fillId="7" borderId="19" xfId="0" applyFont="1" applyFill="1" applyBorder="1" applyAlignment="1" applyProtection="1">
      <alignment horizontal="center" vertical="center" wrapText="1"/>
      <protection locked="0"/>
    </xf>
    <xf numFmtId="0" fontId="80" fillId="0" borderId="12" xfId="0" applyFont="1" applyBorder="1" applyAlignment="1">
      <alignment horizontal="left" vertical="center" wrapText="1"/>
    </xf>
    <xf numFmtId="0" fontId="80" fillId="0" borderId="34" xfId="0" applyFont="1" applyBorder="1" applyAlignment="1">
      <alignment horizontal="left" vertical="center" wrapText="1"/>
    </xf>
    <xf numFmtId="0" fontId="71" fillId="0" borderId="42" xfId="0" applyFont="1" applyBorder="1" applyAlignment="1">
      <alignment horizontal="center" vertical="center"/>
    </xf>
    <xf numFmtId="0" fontId="71" fillId="0" borderId="44" xfId="0" applyFont="1" applyBorder="1" applyAlignment="1">
      <alignment horizontal="center" vertical="center"/>
    </xf>
    <xf numFmtId="0" fontId="71" fillId="0" borderId="43" xfId="0" applyFont="1" applyBorder="1" applyAlignment="1">
      <alignment horizontal="center" vertical="center"/>
    </xf>
    <xf numFmtId="0" fontId="71" fillId="0" borderId="45" xfId="0" applyFont="1" applyBorder="1" applyAlignment="1" applyProtection="1">
      <alignment horizontal="center" vertical="center"/>
      <protection hidden="1"/>
    </xf>
    <xf numFmtId="0" fontId="71" fillId="0" borderId="46" xfId="0" applyFont="1" applyBorder="1" applyAlignment="1" applyProtection="1">
      <alignment horizontal="center" vertical="center"/>
      <protection hidden="1"/>
    </xf>
    <xf numFmtId="0" fontId="81" fillId="0" borderId="10" xfId="0" applyFont="1" applyBorder="1" applyAlignment="1" applyProtection="1">
      <alignment horizontal="left" vertical="center" wrapText="1"/>
      <protection hidden="1"/>
    </xf>
    <xf numFmtId="0" fontId="71" fillId="0" borderId="19" xfId="0" applyFont="1" applyBorder="1" applyAlignment="1" applyProtection="1">
      <alignment horizontal="center" vertical="center" wrapText="1"/>
      <protection hidden="1"/>
    </xf>
    <xf numFmtId="0" fontId="71" fillId="7" borderId="10" xfId="0" applyFont="1" applyFill="1" applyBorder="1" applyAlignment="1" applyProtection="1">
      <alignment horizontal="right" vertical="center" wrapText="1"/>
      <protection hidden="1"/>
    </xf>
    <xf numFmtId="0" fontId="71" fillId="7" borderId="19" xfId="0" applyFont="1" applyFill="1" applyBorder="1" applyAlignment="1" applyProtection="1">
      <alignment horizontal="right" vertical="center" wrapText="1"/>
      <protection hidden="1"/>
    </xf>
    <xf numFmtId="0" fontId="71" fillId="0" borderId="10" xfId="0" applyFont="1" applyBorder="1" applyAlignment="1" applyProtection="1">
      <alignment horizontal="right" vertical="center" wrapText="1"/>
      <protection hidden="1"/>
    </xf>
    <xf numFmtId="0" fontId="71" fillId="0" borderId="19" xfId="0" applyFont="1" applyBorder="1" applyAlignment="1" applyProtection="1">
      <alignment horizontal="right" vertical="center" wrapText="1"/>
      <protection hidden="1"/>
    </xf>
    <xf numFmtId="0" fontId="70" fillId="0" borderId="10" xfId="0" applyFont="1" applyBorder="1" applyAlignment="1" applyProtection="1">
      <alignment horizontal="center" vertical="center" wrapText="1"/>
      <protection hidden="1"/>
    </xf>
    <xf numFmtId="0" fontId="70" fillId="0" borderId="19" xfId="0" applyFont="1" applyBorder="1" applyAlignment="1" applyProtection="1">
      <alignment horizontal="center" vertical="center" wrapText="1"/>
      <protection hidden="1"/>
    </xf>
    <xf numFmtId="0" fontId="71" fillId="35" borderId="10" xfId="0" applyFont="1" applyFill="1" applyBorder="1" applyAlignment="1" applyProtection="1">
      <alignment horizontal="center" vertical="center"/>
      <protection hidden="1"/>
    </xf>
    <xf numFmtId="0" fontId="71" fillId="35" borderId="19" xfId="0" applyFont="1" applyFill="1" applyBorder="1" applyAlignment="1" applyProtection="1">
      <alignment horizontal="center" vertical="center"/>
      <protection hidden="1"/>
    </xf>
    <xf numFmtId="0" fontId="71" fillId="35" borderId="15" xfId="0" applyFont="1" applyFill="1" applyBorder="1" applyAlignment="1" applyProtection="1">
      <alignment horizontal="center" vertical="center"/>
      <protection hidden="1"/>
    </xf>
    <xf numFmtId="0" fontId="71" fillId="35" borderId="36" xfId="0" applyFont="1" applyFill="1" applyBorder="1" applyAlignment="1" applyProtection="1">
      <alignment horizontal="center" vertical="center"/>
      <protection hidden="1"/>
    </xf>
    <xf numFmtId="0" fontId="71" fillId="0" borderId="10" xfId="0" applyFont="1" applyBorder="1" applyAlignment="1" applyProtection="1">
      <alignment horizontal="center" vertical="center"/>
      <protection hidden="1"/>
    </xf>
    <xf numFmtId="0" fontId="71" fillId="7" borderId="10" xfId="0" applyFont="1" applyFill="1" applyBorder="1" applyAlignment="1" applyProtection="1">
      <alignment horizontal="right" vertical="center" wrapText="1"/>
      <protection locked="0"/>
    </xf>
    <xf numFmtId="0" fontId="71" fillId="0" borderId="10" xfId="0" applyFont="1" applyBorder="1" applyAlignment="1" applyProtection="1">
      <alignment horizontal="right" vertical="center"/>
      <protection hidden="1"/>
    </xf>
    <xf numFmtId="0" fontId="71" fillId="0" borderId="19" xfId="0" applyFont="1" applyBorder="1" applyAlignment="1" applyProtection="1">
      <alignment horizontal="right" vertical="center"/>
      <protection hidden="1"/>
    </xf>
    <xf numFmtId="0" fontId="71" fillId="7" borderId="10" xfId="0" applyFont="1" applyFill="1" applyBorder="1" applyAlignment="1" applyProtection="1">
      <alignment horizontal="left" vertical="center" wrapText="1"/>
      <protection locked="0"/>
    </xf>
    <xf numFmtId="0" fontId="71" fillId="0" borderId="19" xfId="0" applyFont="1" applyBorder="1" applyAlignment="1" applyProtection="1">
      <alignment horizontal="center" vertical="center"/>
      <protection hidden="1"/>
    </xf>
    <xf numFmtId="0" fontId="71" fillId="7" borderId="19" xfId="0" applyFont="1" applyFill="1" applyBorder="1" applyAlignment="1" applyProtection="1">
      <alignment horizontal="right" vertical="center" wrapText="1"/>
      <protection locked="0"/>
    </xf>
    <xf numFmtId="0" fontId="71" fillId="0" borderId="19" xfId="0" applyFont="1" applyBorder="1" applyAlignment="1" applyProtection="1">
      <alignment horizontal="center" vertical="center" wrapText="1"/>
      <protection locked="0"/>
    </xf>
    <xf numFmtId="0" fontId="71" fillId="7" borderId="10" xfId="0" applyFont="1" applyFill="1" applyBorder="1" applyAlignment="1" applyProtection="1">
      <alignment horizontal="right" vertical="center"/>
      <protection locked="0"/>
    </xf>
    <xf numFmtId="0" fontId="70" fillId="7" borderId="10" xfId="0" applyFont="1" applyFill="1" applyBorder="1" applyAlignment="1" applyProtection="1">
      <alignment horizontal="center" vertical="center" wrapText="1"/>
      <protection locked="0"/>
    </xf>
    <xf numFmtId="0" fontId="70" fillId="0" borderId="15" xfId="0" applyFont="1" applyBorder="1" applyAlignment="1" applyProtection="1">
      <alignment horizontal="left" vertical="center" wrapText="1"/>
      <protection hidden="1"/>
    </xf>
    <xf numFmtId="0" fontId="70" fillId="0" borderId="10" xfId="0" applyFont="1" applyBorder="1" applyAlignment="1" applyProtection="1">
      <alignment horizontal="left" vertical="center"/>
      <protection hidden="1"/>
    </xf>
    <xf numFmtId="0" fontId="70" fillId="0" borderId="29" xfId="0" applyFont="1" applyBorder="1" applyAlignment="1" applyProtection="1">
      <alignment horizontal="center" vertical="center" textRotation="90" wrapText="1"/>
      <protection hidden="1"/>
    </xf>
    <xf numFmtId="0" fontId="71" fillId="0" borderId="10" xfId="0" applyFont="1" applyBorder="1" applyAlignment="1" applyProtection="1">
      <alignment horizontal="center" vertical="center" textRotation="90" wrapText="1"/>
      <protection hidden="1"/>
    </xf>
    <xf numFmtId="0" fontId="71" fillId="0" borderId="29" xfId="0" applyFont="1" applyBorder="1" applyAlignment="1" applyProtection="1">
      <alignment horizontal="center" vertical="center" textRotation="90" wrapText="1"/>
      <protection hidden="1"/>
    </xf>
    <xf numFmtId="0" fontId="71" fillId="0" borderId="35" xfId="0" applyFont="1" applyBorder="1" applyAlignment="1" applyProtection="1">
      <alignment horizontal="center" vertical="center" textRotation="90" wrapText="1"/>
      <protection hidden="1"/>
    </xf>
    <xf numFmtId="0" fontId="71" fillId="0" borderId="15" xfId="0" applyFont="1" applyBorder="1" applyAlignment="1" applyProtection="1">
      <alignment horizontal="center" vertical="center" textRotation="90" wrapText="1"/>
      <protection hidden="1"/>
    </xf>
    <xf numFmtId="0" fontId="71" fillId="0" borderId="15" xfId="0" applyFont="1" applyBorder="1" applyAlignment="1" applyProtection="1">
      <alignment horizontal="right" vertical="center" wrapText="1"/>
      <protection hidden="1"/>
    </xf>
    <xf numFmtId="0" fontId="71" fillId="0" borderId="36" xfId="0" applyFont="1" applyBorder="1" applyAlignment="1" applyProtection="1">
      <alignment horizontal="right" vertical="center" wrapText="1"/>
      <protection hidden="1"/>
    </xf>
    <xf numFmtId="0" fontId="74" fillId="34" borderId="22" xfId="0" applyFont="1" applyFill="1" applyBorder="1" applyAlignment="1" applyProtection="1">
      <alignment horizontal="left" vertical="center"/>
      <protection hidden="1"/>
    </xf>
    <xf numFmtId="0" fontId="74" fillId="34" borderId="12" xfId="0" applyFont="1" applyFill="1" applyBorder="1" applyAlignment="1" applyProtection="1">
      <alignment horizontal="left" vertical="center"/>
      <protection hidden="1"/>
    </xf>
    <xf numFmtId="0" fontId="70" fillId="0" borderId="12" xfId="0" applyFont="1" applyBorder="1" applyAlignment="1" applyProtection="1">
      <alignment horizontal="center" vertical="center"/>
      <protection hidden="1"/>
    </xf>
    <xf numFmtId="0" fontId="70" fillId="0" borderId="34" xfId="0" applyFont="1" applyBorder="1" applyAlignment="1" applyProtection="1">
      <alignment horizontal="center" vertical="center"/>
      <protection hidden="1"/>
    </xf>
    <xf numFmtId="0" fontId="70" fillId="0" borderId="12" xfId="0" applyFont="1" applyBorder="1" applyAlignment="1" applyProtection="1">
      <alignment horizontal="center" vertical="center" wrapText="1"/>
      <protection hidden="1"/>
    </xf>
    <xf numFmtId="0" fontId="70" fillId="0" borderId="34" xfId="0" applyFont="1" applyBorder="1" applyAlignment="1" applyProtection="1">
      <alignment horizontal="center" vertical="center" wrapText="1"/>
      <protection hidden="1"/>
    </xf>
    <xf numFmtId="0" fontId="71" fillId="35" borderId="10" xfId="0" applyFont="1" applyFill="1" applyBorder="1" applyAlignment="1" applyProtection="1">
      <alignment horizontal="center" vertical="center"/>
      <protection locked="0"/>
    </xf>
    <xf numFmtId="0" fontId="64" fillId="0" borderId="10" xfId="0" applyFont="1" applyBorder="1" applyAlignment="1" applyProtection="1">
      <alignment horizontal="right" vertical="center" wrapText="1"/>
      <protection hidden="1"/>
    </xf>
    <xf numFmtId="0" fontId="64" fillId="0" borderId="19" xfId="0" applyFont="1" applyBorder="1" applyAlignment="1" applyProtection="1">
      <alignment horizontal="right" vertical="center" wrapText="1"/>
      <protection hidden="1"/>
    </xf>
    <xf numFmtId="0" fontId="64" fillId="0" borderId="10" xfId="0" applyFont="1" applyBorder="1" applyAlignment="1" applyProtection="1">
      <alignment horizontal="center" vertical="center"/>
      <protection hidden="1"/>
    </xf>
    <xf numFmtId="0" fontId="64" fillId="0" borderId="19" xfId="0" applyFont="1" applyBorder="1" applyAlignment="1" applyProtection="1">
      <alignment horizontal="center" vertical="center"/>
      <protection hidden="1"/>
    </xf>
    <xf numFmtId="0" fontId="64" fillId="0" borderId="15" xfId="0" applyFont="1" applyBorder="1" applyAlignment="1" applyProtection="1">
      <alignment horizontal="center" vertical="center"/>
      <protection hidden="1"/>
    </xf>
    <xf numFmtId="0" fontId="64" fillId="0" borderId="36" xfId="0" applyFont="1" applyBorder="1" applyAlignment="1" applyProtection="1">
      <alignment horizontal="center" vertical="center"/>
      <protection hidden="1"/>
    </xf>
    <xf numFmtId="0" fontId="64" fillId="0" borderId="13" xfId="0" applyFont="1" applyBorder="1" applyAlignment="1" applyProtection="1">
      <alignment horizontal="left" vertical="center" wrapText="1"/>
      <protection locked="0"/>
    </xf>
    <xf numFmtId="0" fontId="64" fillId="0" borderId="14" xfId="0" applyFont="1" applyBorder="1" applyAlignment="1" applyProtection="1">
      <alignment horizontal="left" vertical="center" wrapText="1"/>
      <protection locked="0"/>
    </xf>
    <xf numFmtId="0" fontId="64" fillId="0" borderId="30" xfId="0" applyFont="1" applyBorder="1" applyAlignment="1" applyProtection="1">
      <alignment horizontal="left" vertical="center" wrapText="1"/>
      <protection locked="0"/>
    </xf>
    <xf numFmtId="0" fontId="64" fillId="7" borderId="13" xfId="0" applyFont="1" applyFill="1" applyBorder="1" applyAlignment="1" applyProtection="1">
      <alignment horizontal="center" vertical="center" wrapText="1"/>
      <protection locked="0"/>
    </xf>
    <xf numFmtId="0" fontId="64" fillId="7" borderId="14" xfId="0" applyFont="1" applyFill="1" applyBorder="1" applyAlignment="1" applyProtection="1">
      <alignment horizontal="center" vertical="center" wrapText="1"/>
      <protection locked="0"/>
    </xf>
    <xf numFmtId="0" fontId="64" fillId="7" borderId="30" xfId="0" applyFont="1" applyFill="1" applyBorder="1" applyAlignment="1" applyProtection="1">
      <alignment horizontal="center" vertical="center" wrapText="1"/>
      <protection locked="0"/>
    </xf>
    <xf numFmtId="0" fontId="82" fillId="0" borderId="47" xfId="0" applyFont="1" applyBorder="1" applyAlignment="1" applyProtection="1">
      <alignment horizontal="center" vertical="center" wrapText="1"/>
      <protection locked="0"/>
    </xf>
    <xf numFmtId="0" fontId="82" fillId="0" borderId="48" xfId="0" applyFont="1" applyBorder="1" applyAlignment="1" applyProtection="1">
      <alignment horizontal="center" vertical="center" wrapText="1"/>
      <protection locked="0"/>
    </xf>
    <xf numFmtId="0" fontId="64" fillId="0" borderId="0" xfId="0" applyFont="1" applyBorder="1" applyAlignment="1" applyProtection="1">
      <alignment horizontal="left" vertical="center"/>
      <protection locked="0"/>
    </xf>
    <xf numFmtId="0" fontId="64" fillId="0" borderId="20" xfId="0" applyFont="1" applyBorder="1" applyAlignment="1" applyProtection="1">
      <alignment horizontal="left" vertical="center"/>
      <protection locked="0"/>
    </xf>
    <xf numFmtId="0" fontId="71" fillId="35" borderId="19" xfId="0" applyFont="1" applyFill="1" applyBorder="1" applyAlignment="1" applyProtection="1">
      <alignment horizontal="center" vertical="center"/>
      <protection locked="0"/>
    </xf>
    <xf numFmtId="0" fontId="70" fillId="0" borderId="10" xfId="0" applyFont="1" applyBorder="1" applyAlignment="1" applyProtection="1">
      <alignment horizontal="center" vertical="center"/>
      <protection hidden="1"/>
    </xf>
    <xf numFmtId="0" fontId="78" fillId="0" borderId="10" xfId="0" applyFont="1" applyBorder="1" applyAlignment="1">
      <alignment horizontal="center" vertical="center"/>
    </xf>
    <xf numFmtId="0" fontId="78" fillId="0" borderId="19" xfId="0" applyFont="1" applyBorder="1" applyAlignment="1">
      <alignment horizontal="center" vertical="center"/>
    </xf>
    <xf numFmtId="0" fontId="67" fillId="0" borderId="10"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0" xfId="0" applyFont="1" applyBorder="1" applyAlignment="1" applyProtection="1">
      <alignment horizontal="center" vertical="center" wrapText="1"/>
      <protection hidden="1"/>
    </xf>
    <xf numFmtId="0" fontId="67" fillId="0" borderId="15" xfId="0" applyFont="1" applyBorder="1" applyAlignment="1" applyProtection="1">
      <alignment horizontal="center" vertical="center" wrapText="1"/>
      <protection hidden="1"/>
    </xf>
    <xf numFmtId="0" fontId="83" fillId="0" borderId="37" xfId="0" applyFont="1" applyBorder="1" applyAlignment="1">
      <alignment horizontal="center" vertical="center" textRotation="90"/>
    </xf>
    <xf numFmtId="0" fontId="83" fillId="0" borderId="14" xfId="0" applyFont="1" applyBorder="1" applyAlignment="1">
      <alignment horizontal="center" vertical="center" textRotation="90"/>
    </xf>
    <xf numFmtId="0" fontId="83" fillId="0" borderId="49" xfId="0" applyFont="1" applyBorder="1" applyAlignment="1">
      <alignment horizontal="center" vertical="center" textRotation="90"/>
    </xf>
    <xf numFmtId="0" fontId="83" fillId="0" borderId="32" xfId="0" applyFont="1" applyBorder="1" applyAlignment="1">
      <alignment horizontal="center" vertical="center" textRotation="90"/>
    </xf>
    <xf numFmtId="0" fontId="82" fillId="0" borderId="50" xfId="0" applyFont="1" applyBorder="1" applyAlignment="1">
      <alignment horizontal="center" vertical="center" wrapText="1"/>
    </xf>
    <xf numFmtId="0" fontId="82" fillId="0" borderId="46" xfId="0" applyFont="1" applyBorder="1" applyAlignment="1">
      <alignment horizontal="center" vertical="center" wrapText="1"/>
    </xf>
    <xf numFmtId="0" fontId="82" fillId="0" borderId="51" xfId="0" applyFont="1" applyBorder="1" applyAlignment="1">
      <alignment horizontal="center" vertical="center" wrapText="1"/>
    </xf>
    <xf numFmtId="0" fontId="64" fillId="35" borderId="10" xfId="0" applyFont="1" applyFill="1" applyBorder="1" applyAlignment="1" applyProtection="1">
      <alignment horizontal="center" vertical="center" wrapText="1"/>
      <protection hidden="1"/>
    </xf>
    <xf numFmtId="0" fontId="64" fillId="35" borderId="19" xfId="0" applyFont="1" applyFill="1" applyBorder="1" applyAlignment="1" applyProtection="1">
      <alignment horizontal="center" vertical="center" wrapText="1"/>
      <protection hidden="1"/>
    </xf>
    <xf numFmtId="0" fontId="52" fillId="34" borderId="50" xfId="0" applyFont="1" applyFill="1" applyBorder="1" applyAlignment="1" applyProtection="1">
      <alignment horizontal="center" vertical="center"/>
      <protection hidden="1"/>
    </xf>
    <xf numFmtId="0" fontId="52" fillId="34" borderId="46" xfId="0" applyFont="1" applyFill="1" applyBorder="1" applyAlignment="1" applyProtection="1">
      <alignment horizontal="center" vertical="center"/>
      <protection hidden="1"/>
    </xf>
    <xf numFmtId="0" fontId="64" fillId="7" borderId="10" xfId="0" applyFont="1" applyFill="1" applyBorder="1" applyAlignment="1" applyProtection="1">
      <alignment horizontal="center" vertical="center" wrapText="1"/>
      <protection locked="0"/>
    </xf>
    <xf numFmtId="0" fontId="64" fillId="7" borderId="19" xfId="0" applyFont="1" applyFill="1" applyBorder="1" applyAlignment="1" applyProtection="1">
      <alignment horizontal="center" vertical="center" wrapText="1"/>
      <protection locked="0"/>
    </xf>
    <xf numFmtId="0" fontId="13" fillId="0" borderId="22" xfId="66" applyNumberFormat="1" applyFont="1" applyFill="1" applyBorder="1" applyAlignment="1" applyProtection="1">
      <alignment horizontal="center" vertical="center" textRotation="90" wrapText="1"/>
      <protection hidden="1"/>
    </xf>
    <xf numFmtId="0" fontId="13" fillId="0" borderId="12" xfId="66" applyNumberFormat="1" applyFont="1" applyFill="1" applyBorder="1" applyAlignment="1" applyProtection="1">
      <alignment horizontal="center" vertical="center" textRotation="90" wrapText="1"/>
      <protection hidden="1"/>
    </xf>
    <xf numFmtId="0" fontId="13" fillId="0" borderId="29" xfId="66" applyNumberFormat="1" applyFont="1" applyFill="1" applyBorder="1" applyAlignment="1" applyProtection="1">
      <alignment horizontal="center" vertical="center" textRotation="90" wrapText="1"/>
      <protection hidden="1"/>
    </xf>
    <xf numFmtId="0" fontId="13" fillId="0" borderId="10" xfId="66" applyNumberFormat="1" applyFont="1" applyFill="1" applyBorder="1" applyAlignment="1" applyProtection="1">
      <alignment horizontal="center" vertical="center" textRotation="90" wrapText="1"/>
      <protection hidden="1"/>
    </xf>
    <xf numFmtId="0" fontId="13" fillId="0" borderId="35" xfId="66" applyNumberFormat="1" applyFont="1" applyFill="1" applyBorder="1" applyAlignment="1" applyProtection="1">
      <alignment horizontal="center" vertical="center" textRotation="90" wrapText="1"/>
      <protection hidden="1"/>
    </xf>
    <xf numFmtId="0" fontId="13" fillId="0" borderId="15" xfId="66" applyNumberFormat="1" applyFont="1" applyFill="1" applyBorder="1" applyAlignment="1" applyProtection="1">
      <alignment horizontal="center" vertical="center" textRotation="90" wrapText="1"/>
      <protection hidden="1"/>
    </xf>
    <xf numFmtId="0" fontId="82" fillId="0" borderId="46" xfId="0" applyFont="1" applyBorder="1" applyAlignment="1" applyProtection="1">
      <alignment horizontal="center" vertical="center" wrapText="1"/>
      <protection hidden="1"/>
    </xf>
    <xf numFmtId="0" fontId="82" fillId="0" borderId="51" xfId="0" applyFont="1" applyBorder="1" applyAlignment="1" applyProtection="1">
      <alignment horizontal="center" vertical="center" wrapText="1"/>
      <protection hidden="1"/>
    </xf>
    <xf numFmtId="0" fontId="81" fillId="0" borderId="22" xfId="0" applyFont="1" applyBorder="1" applyAlignment="1" applyProtection="1">
      <alignment horizontal="center" vertical="center" textRotation="90" wrapText="1"/>
      <protection hidden="1"/>
    </xf>
    <xf numFmtId="0" fontId="81" fillId="0" borderId="12" xfId="0" applyFont="1" applyBorder="1" applyAlignment="1" applyProtection="1">
      <alignment horizontal="center" vertical="center" textRotation="90" wrapText="1"/>
      <protection hidden="1"/>
    </xf>
    <xf numFmtId="0" fontId="81" fillId="0" borderId="29" xfId="0" applyFont="1" applyBorder="1" applyAlignment="1" applyProtection="1">
      <alignment horizontal="center" vertical="center" textRotation="90" wrapText="1"/>
      <protection hidden="1"/>
    </xf>
    <xf numFmtId="0" fontId="81" fillId="0" borderId="10" xfId="0" applyFont="1" applyBorder="1" applyAlignment="1" applyProtection="1">
      <alignment horizontal="center" vertical="center" textRotation="90" wrapText="1"/>
      <protection hidden="1"/>
    </xf>
    <xf numFmtId="0" fontId="81" fillId="0" borderId="35" xfId="0" applyFont="1" applyBorder="1" applyAlignment="1" applyProtection="1">
      <alignment horizontal="center" vertical="center" textRotation="90" wrapText="1"/>
      <protection hidden="1"/>
    </xf>
    <xf numFmtId="0" fontId="81" fillId="0" borderId="15" xfId="0" applyFont="1" applyBorder="1" applyAlignment="1" applyProtection="1">
      <alignment horizontal="center" vertical="center" textRotation="90" wrapText="1"/>
      <protection hidden="1"/>
    </xf>
    <xf numFmtId="0" fontId="64" fillId="0" borderId="12" xfId="0" applyFont="1" applyBorder="1" applyAlignment="1" applyProtection="1">
      <alignment horizontal="center" vertical="center" wrapText="1"/>
      <protection hidden="1"/>
    </xf>
    <xf numFmtId="0" fontId="64" fillId="0" borderId="34" xfId="0" applyFont="1" applyBorder="1" applyAlignment="1" applyProtection="1">
      <alignment horizontal="center" vertical="center" wrapText="1"/>
      <protection hidden="1"/>
    </xf>
    <xf numFmtId="0" fontId="64" fillId="0" borderId="10" xfId="0" applyFont="1" applyBorder="1" applyAlignment="1" applyProtection="1">
      <alignment horizontal="center" vertical="center" wrapText="1"/>
      <protection hidden="1"/>
    </xf>
    <xf numFmtId="0" fontId="64" fillId="0" borderId="19" xfId="0" applyFont="1" applyBorder="1" applyAlignment="1" applyProtection="1">
      <alignment horizontal="center" vertical="center" wrapText="1"/>
      <protection hidden="1"/>
    </xf>
    <xf numFmtId="0" fontId="70" fillId="0" borderId="12" xfId="0" applyFont="1" applyBorder="1" applyAlignment="1" applyProtection="1">
      <alignment horizontal="left" vertical="center" wrapText="1"/>
      <protection hidden="1"/>
    </xf>
    <xf numFmtId="0" fontId="70" fillId="0" borderId="13" xfId="0" applyFont="1" applyBorder="1" applyAlignment="1" applyProtection="1">
      <alignment horizontal="left" vertical="center"/>
      <protection hidden="1"/>
    </xf>
    <xf numFmtId="0" fontId="70" fillId="0" borderId="14" xfId="0" applyFont="1" applyBorder="1" applyAlignment="1" applyProtection="1">
      <alignment horizontal="left" vertical="center"/>
      <protection hidden="1"/>
    </xf>
    <xf numFmtId="0" fontId="70" fillId="0" borderId="21" xfId="0" applyFont="1" applyBorder="1" applyAlignment="1" applyProtection="1">
      <alignment horizontal="left" vertical="center"/>
      <protection hidden="1"/>
    </xf>
    <xf numFmtId="0" fontId="64" fillId="0" borderId="22" xfId="0" applyFont="1" applyBorder="1" applyAlignment="1">
      <alignment horizontal="left" vertical="center" wrapText="1"/>
    </xf>
    <xf numFmtId="0" fontId="64" fillId="0" borderId="12" xfId="0" applyFont="1" applyBorder="1" applyAlignment="1">
      <alignment horizontal="left" vertical="center" wrapText="1"/>
    </xf>
    <xf numFmtId="0" fontId="83" fillId="0" borderId="14" xfId="0" applyFont="1" applyBorder="1" applyAlignment="1">
      <alignment horizontal="center" vertical="center" wrapText="1"/>
    </xf>
    <xf numFmtId="0" fontId="83" fillId="0" borderId="30"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38" xfId="0" applyFont="1" applyBorder="1" applyAlignment="1">
      <alignment horizontal="center" vertical="center" wrapText="1"/>
    </xf>
    <xf numFmtId="0" fontId="82" fillId="0" borderId="10" xfId="0" applyFont="1" applyBorder="1" applyAlignment="1">
      <alignment horizontal="center" vertical="center"/>
    </xf>
    <xf numFmtId="0" fontId="64" fillId="0" borderId="42"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9" xfId="0" applyFont="1" applyBorder="1" applyAlignment="1">
      <alignment horizontal="left" vertical="center" wrapText="1"/>
    </xf>
    <xf numFmtId="0" fontId="64" fillId="0" borderId="19" xfId="0" applyFont="1" applyBorder="1" applyAlignment="1">
      <alignment horizontal="center" vertical="center" wrapText="1"/>
    </xf>
    <xf numFmtId="0" fontId="0" fillId="7" borderId="10" xfId="0" applyFont="1" applyFill="1" applyBorder="1" applyAlignment="1" applyProtection="1">
      <alignment horizontal="center" vertical="center" wrapText="1"/>
      <protection locked="0"/>
    </xf>
    <xf numFmtId="0" fontId="0" fillId="7" borderId="19" xfId="0" applyFont="1" applyFill="1" applyBorder="1" applyAlignment="1" applyProtection="1">
      <alignment horizontal="center" vertical="center" wrapText="1"/>
      <protection locked="0"/>
    </xf>
    <xf numFmtId="0" fontId="67" fillId="7" borderId="10" xfId="0" applyFont="1" applyFill="1" applyBorder="1" applyAlignment="1" applyProtection="1">
      <alignment horizontal="center" vertical="center" wrapText="1"/>
      <protection locked="0"/>
    </xf>
    <xf numFmtId="0" fontId="67" fillId="7" borderId="15" xfId="0" applyFont="1" applyFill="1" applyBorder="1" applyAlignment="1" applyProtection="1">
      <alignment horizontal="center" vertical="center" wrapText="1"/>
      <protection locked="0"/>
    </xf>
    <xf numFmtId="0" fontId="64" fillId="35" borderId="10"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36" xfId="0" applyFont="1" applyFill="1" applyBorder="1" applyAlignment="1">
      <alignment horizontal="center" vertical="center" wrapText="1"/>
    </xf>
    <xf numFmtId="0" fontId="64" fillId="0" borderId="10" xfId="0" applyFont="1" applyBorder="1" applyAlignment="1">
      <alignment horizontal="center" vertical="center"/>
    </xf>
    <xf numFmtId="0" fontId="64" fillId="0" borderId="19" xfId="0" applyFont="1" applyBorder="1" applyAlignment="1">
      <alignment horizontal="center" vertical="center"/>
    </xf>
    <xf numFmtId="0" fontId="64" fillId="0" borderId="15" xfId="0" applyFont="1" applyBorder="1" applyAlignment="1" applyProtection="1">
      <alignment horizontal="center" vertical="center" wrapText="1"/>
      <protection hidden="1"/>
    </xf>
    <xf numFmtId="0" fontId="64" fillId="7" borderId="15" xfId="0" applyFont="1" applyFill="1" applyBorder="1" applyAlignment="1" applyProtection="1">
      <alignment horizontal="center" vertical="center" wrapText="1"/>
      <protection locked="0"/>
    </xf>
    <xf numFmtId="0" fontId="64" fillId="7" borderId="10" xfId="0" applyFont="1" applyFill="1" applyBorder="1" applyAlignment="1">
      <alignment horizontal="center" vertical="center" wrapText="1"/>
    </xf>
    <xf numFmtId="0" fontId="64" fillId="7" borderId="19" xfId="0" applyFont="1" applyFill="1" applyBorder="1" applyAlignment="1">
      <alignment horizontal="center" vertical="center" wrapText="1"/>
    </xf>
    <xf numFmtId="0" fontId="64" fillId="0" borderId="10" xfId="0" applyFont="1" applyBorder="1" applyAlignment="1" applyProtection="1">
      <alignment horizontal="center" vertical="center" wrapText="1"/>
      <protection locked="0"/>
    </xf>
    <xf numFmtId="0" fontId="64" fillId="0" borderId="19" xfId="0" applyFont="1" applyBorder="1" applyAlignment="1" applyProtection="1">
      <alignment horizontal="center" vertical="center" wrapText="1"/>
      <protection locked="0"/>
    </xf>
    <xf numFmtId="0" fontId="80" fillId="0" borderId="29" xfId="0" applyFont="1" applyBorder="1" applyAlignment="1">
      <alignment horizontal="center" vertical="center" textRotation="90" wrapText="1"/>
    </xf>
    <xf numFmtId="0" fontId="80" fillId="0" borderId="10" xfId="0" applyFont="1" applyBorder="1" applyAlignment="1">
      <alignment horizontal="center" vertical="center" textRotation="90" wrapText="1"/>
    </xf>
    <xf numFmtId="0" fontId="80" fillId="0" borderId="35" xfId="0" applyFont="1" applyBorder="1" applyAlignment="1">
      <alignment horizontal="center" vertical="center" textRotation="90" wrapText="1"/>
    </xf>
    <xf numFmtId="0" fontId="80" fillId="0" borderId="15" xfId="0" applyFont="1" applyBorder="1" applyAlignment="1">
      <alignment horizontal="center" vertical="center" textRotation="90" wrapText="1"/>
    </xf>
    <xf numFmtId="0" fontId="58" fillId="36" borderId="22" xfId="52" applyFont="1" applyFill="1" applyBorder="1" applyAlignment="1" applyProtection="1">
      <alignment horizontal="center" vertical="center" wrapText="1"/>
      <protection/>
    </xf>
    <xf numFmtId="0" fontId="58" fillId="36" borderId="12" xfId="52" applyFont="1" applyFill="1" applyBorder="1" applyAlignment="1" applyProtection="1">
      <alignment horizontal="center" vertical="center" wrapText="1"/>
      <protection/>
    </xf>
    <xf numFmtId="0" fontId="58" fillId="36" borderId="34" xfId="52" applyFont="1" applyFill="1" applyBorder="1" applyAlignment="1" applyProtection="1">
      <alignment horizontal="center" vertical="center" wrapText="1"/>
      <protection/>
    </xf>
    <xf numFmtId="0" fontId="0" fillId="7" borderId="13" xfId="0" applyFont="1" applyFill="1" applyBorder="1" applyAlignment="1" applyProtection="1">
      <alignment horizontal="center" vertical="center" wrapText="1"/>
      <protection locked="0"/>
    </xf>
    <xf numFmtId="0" fontId="0" fillId="7" borderId="14" xfId="0" applyFont="1" applyFill="1" applyBorder="1" applyAlignment="1" applyProtection="1">
      <alignment horizontal="center" vertical="center" wrapText="1"/>
      <protection locked="0"/>
    </xf>
    <xf numFmtId="0" fontId="0" fillId="7" borderId="30" xfId="0" applyFont="1" applyFill="1" applyBorder="1" applyAlignment="1" applyProtection="1">
      <alignment horizontal="center" vertical="center" wrapText="1"/>
      <protection locked="0"/>
    </xf>
    <xf numFmtId="0" fontId="64" fillId="0" borderId="52" xfId="0" applyFont="1" applyBorder="1" applyAlignment="1">
      <alignment horizontal="left" vertical="center" wrapText="1"/>
    </xf>
    <xf numFmtId="0" fontId="64" fillId="0" borderId="40" xfId="0" applyFont="1" applyBorder="1" applyAlignment="1">
      <alignment horizontal="left" vertical="center" wrapText="1"/>
    </xf>
    <xf numFmtId="0" fontId="64" fillId="0" borderId="53" xfId="0" applyFont="1" applyBorder="1" applyAlignment="1">
      <alignment horizontal="left" vertical="center" wrapText="1"/>
    </xf>
    <xf numFmtId="0" fontId="64" fillId="7" borderId="36" xfId="0" applyFont="1" applyFill="1" applyBorder="1" applyAlignment="1" applyProtection="1">
      <alignment horizontal="center" vertical="center" wrapText="1"/>
      <protection locked="0"/>
    </xf>
    <xf numFmtId="0" fontId="64" fillId="0" borderId="15" xfId="0" applyFont="1" applyBorder="1" applyAlignment="1">
      <alignment horizontal="left" vertical="center" wrapText="1"/>
    </xf>
    <xf numFmtId="0" fontId="67" fillId="0" borderId="54" xfId="0" applyFont="1" applyBorder="1" applyAlignment="1" applyProtection="1">
      <alignment horizontal="center" vertical="center" wrapText="1"/>
      <protection hidden="1"/>
    </xf>
    <xf numFmtId="0" fontId="67" fillId="0" borderId="55" xfId="0" applyFont="1" applyBorder="1" applyAlignment="1" applyProtection="1">
      <alignment horizontal="center" vertical="center" wrapText="1"/>
      <protection hidden="1"/>
    </xf>
    <xf numFmtId="0" fontId="67" fillId="0" borderId="56" xfId="0" applyFont="1" applyBorder="1" applyAlignment="1" applyProtection="1">
      <alignment horizontal="center" vertical="center" wrapText="1"/>
      <protection hidden="1"/>
    </xf>
    <xf numFmtId="0" fontId="67" fillId="0" borderId="57" xfId="0" applyFont="1" applyBorder="1" applyAlignment="1" applyProtection="1">
      <alignment horizontal="center" vertical="center" wrapText="1"/>
      <protection hidden="1"/>
    </xf>
    <xf numFmtId="0" fontId="82" fillId="0" borderId="10" xfId="0" applyFont="1" applyBorder="1" applyAlignment="1">
      <alignment horizontal="left" vertical="center" wrapText="1"/>
    </xf>
    <xf numFmtId="0" fontId="82" fillId="0" borderId="19" xfId="0" applyFont="1" applyBorder="1" applyAlignment="1">
      <alignment horizontal="left" vertical="center" wrapText="1"/>
    </xf>
    <xf numFmtId="0" fontId="82" fillId="0" borderId="10" xfId="0" applyFont="1" applyBorder="1" applyAlignment="1" applyProtection="1">
      <alignment horizontal="left" vertical="center" wrapText="1"/>
      <protection hidden="1"/>
    </xf>
    <xf numFmtId="0" fontId="82" fillId="0" borderId="15" xfId="0" applyFont="1" applyBorder="1" applyAlignment="1">
      <alignment horizontal="left" vertical="center" wrapText="1"/>
    </xf>
    <xf numFmtId="0" fontId="64" fillId="7" borderId="12" xfId="0" applyFont="1" applyFill="1" applyBorder="1" applyAlignment="1" applyProtection="1">
      <alignment horizontal="center" vertical="center" wrapText="1"/>
      <protection locked="0"/>
    </xf>
    <xf numFmtId="0" fontId="64" fillId="7" borderId="34" xfId="0" applyFont="1" applyFill="1" applyBorder="1" applyAlignment="1" applyProtection="1">
      <alignment horizontal="center" vertical="center" wrapText="1"/>
      <protection locked="0"/>
    </xf>
    <xf numFmtId="0" fontId="64" fillId="0" borderId="15" xfId="0" applyFont="1" applyBorder="1" applyAlignment="1" applyProtection="1">
      <alignment horizontal="right" vertical="center" wrapText="1"/>
      <protection hidden="1"/>
    </xf>
    <xf numFmtId="0" fontId="64" fillId="0" borderId="36" xfId="0" applyFont="1" applyBorder="1" applyAlignment="1" applyProtection="1">
      <alignment horizontal="right" vertical="center" wrapText="1"/>
      <protection hidden="1"/>
    </xf>
    <xf numFmtId="0" fontId="13" fillId="0" borderId="12" xfId="56" applyNumberFormat="1" applyFont="1" applyFill="1" applyBorder="1" applyAlignment="1" applyProtection="1">
      <alignment horizontal="left" vertical="center" wrapText="1"/>
      <protection hidden="1"/>
    </xf>
    <xf numFmtId="0" fontId="13" fillId="0" borderId="10" xfId="56" applyNumberFormat="1" applyFont="1" applyFill="1" applyBorder="1" applyAlignment="1" applyProtection="1">
      <alignment horizontal="left" vertical="center" wrapText="1"/>
      <protection hidden="1"/>
    </xf>
    <xf numFmtId="0" fontId="13" fillId="0" borderId="10" xfId="57" applyNumberFormat="1" applyFont="1" applyFill="1" applyBorder="1" applyAlignment="1" applyProtection="1">
      <alignment horizontal="center" vertical="center" wrapText="1"/>
      <protection hidden="1"/>
    </xf>
    <xf numFmtId="0" fontId="13" fillId="0" borderId="10" xfId="58" applyNumberFormat="1" applyFont="1" applyFill="1" applyBorder="1" applyAlignment="1" applyProtection="1">
      <alignment horizontal="center" vertical="center" wrapText="1"/>
      <protection hidden="1"/>
    </xf>
    <xf numFmtId="0" fontId="70" fillId="0" borderId="10" xfId="0" applyFont="1" applyBorder="1" applyAlignment="1" applyProtection="1">
      <alignment horizontal="center" vertical="center" textRotation="90" wrapText="1"/>
      <protection hidden="1"/>
    </xf>
    <xf numFmtId="0" fontId="82" fillId="0" borderId="12" xfId="0" applyFont="1" applyBorder="1" applyAlignment="1" applyProtection="1">
      <alignment horizontal="center" vertical="center" wrapText="1"/>
      <protection hidden="1"/>
    </xf>
    <xf numFmtId="0" fontId="82" fillId="0" borderId="34" xfId="0" applyFont="1" applyBorder="1" applyAlignment="1" applyProtection="1">
      <alignment horizontal="center" vertical="center" wrapText="1"/>
      <protection hidden="1"/>
    </xf>
    <xf numFmtId="0" fontId="64" fillId="0" borderId="22" xfId="0" applyFont="1" applyBorder="1" applyAlignment="1" applyProtection="1">
      <alignment horizontal="center" vertical="center"/>
      <protection hidden="1"/>
    </xf>
    <xf numFmtId="0" fontId="64" fillId="0" borderId="12" xfId="0" applyFont="1" applyBorder="1" applyAlignment="1" applyProtection="1">
      <alignment horizontal="center" vertical="center"/>
      <protection hidden="1"/>
    </xf>
    <xf numFmtId="0" fontId="64" fillId="0" borderId="29" xfId="0" applyFont="1" applyBorder="1" applyAlignment="1" applyProtection="1">
      <alignment horizontal="center" vertical="center"/>
      <protection hidden="1"/>
    </xf>
    <xf numFmtId="0" fontId="64" fillId="0" borderId="35" xfId="0" applyFont="1" applyBorder="1" applyAlignment="1" applyProtection="1">
      <alignment horizontal="center" vertical="center"/>
      <protection hidden="1"/>
    </xf>
    <xf numFmtId="0" fontId="64" fillId="0" borderId="12" xfId="0" applyFont="1" applyBorder="1" applyAlignment="1" applyProtection="1">
      <alignment horizontal="right" vertical="center" wrapText="1"/>
      <protection hidden="1"/>
    </xf>
    <xf numFmtId="0" fontId="64" fillId="0" borderId="34" xfId="0" applyFont="1" applyBorder="1" applyAlignment="1" applyProtection="1">
      <alignment horizontal="right" vertical="center" wrapText="1"/>
      <protection hidden="1"/>
    </xf>
    <xf numFmtId="0" fontId="71" fillId="0" borderId="42" xfId="0" applyFont="1" applyBorder="1" applyAlignment="1" applyProtection="1">
      <alignment horizontal="left" vertical="center" wrapText="1"/>
      <protection locked="0"/>
    </xf>
    <xf numFmtId="0" fontId="70" fillId="0" borderId="10" xfId="0" applyFont="1" applyBorder="1" applyAlignment="1" applyProtection="1">
      <alignment horizontal="left" vertical="center" wrapText="1"/>
      <protection locked="0"/>
    </xf>
    <xf numFmtId="0" fontId="70" fillId="0" borderId="10" xfId="0" applyFont="1" applyBorder="1" applyAlignment="1" applyProtection="1">
      <alignment vertical="center" wrapText="1"/>
      <protection locked="0"/>
    </xf>
    <xf numFmtId="0" fontId="70" fillId="0" borderId="58" xfId="0" applyFont="1" applyBorder="1" applyAlignment="1" applyProtection="1">
      <alignment horizontal="center" vertical="center" textRotation="90" wrapText="1"/>
      <protection hidden="1"/>
    </xf>
    <xf numFmtId="0" fontId="70" fillId="0" borderId="42" xfId="0" applyFont="1" applyBorder="1" applyAlignment="1" applyProtection="1">
      <alignment horizontal="center" vertical="center" textRotation="90" wrapText="1"/>
      <protection hidden="1"/>
    </xf>
    <xf numFmtId="0" fontId="12" fillId="37" borderId="59" xfId="60" applyNumberFormat="1" applyFont="1" applyFill="1" applyBorder="1" applyAlignment="1" applyProtection="1">
      <alignment horizontal="center" vertical="center"/>
      <protection locked="0"/>
    </xf>
    <xf numFmtId="0" fontId="12" fillId="37" borderId="60" xfId="60" applyNumberFormat="1" applyFont="1" applyFill="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4" fillId="7" borderId="35" xfId="0" applyFont="1" applyFill="1" applyBorder="1" applyAlignment="1" applyProtection="1">
      <alignment horizontal="center" vertical="center" wrapText="1"/>
      <protection locked="0"/>
    </xf>
    <xf numFmtId="0" fontId="64" fillId="0" borderId="60" xfId="0" applyFont="1" applyBorder="1" applyAlignment="1" applyProtection="1">
      <alignment horizontal="center" vertical="center"/>
      <protection locked="0"/>
    </xf>
    <xf numFmtId="0" fontId="12" fillId="0" borderId="60" xfId="60" applyNumberFormat="1" applyFont="1" applyFill="1" applyBorder="1" applyAlignment="1" applyProtection="1">
      <alignment horizontal="center" vertical="center"/>
      <protection locked="0"/>
    </xf>
    <xf numFmtId="0" fontId="12" fillId="0" borderId="61" xfId="60" applyNumberFormat="1" applyFont="1" applyFill="1" applyBorder="1" applyAlignment="1" applyProtection="1">
      <alignment horizontal="center" vertical="center"/>
      <protection locked="0"/>
    </xf>
    <xf numFmtId="0" fontId="6" fillId="7" borderId="15" xfId="0" applyFont="1" applyFill="1" applyBorder="1" applyAlignment="1" applyProtection="1">
      <alignment horizontal="left" vertical="center" wrapText="1"/>
      <protection locked="0"/>
    </xf>
    <xf numFmtId="0" fontId="13" fillId="0" borderId="15" xfId="64"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0" fontId="13" fillId="7" borderId="15" xfId="65" applyNumberFormat="1" applyFont="1" applyFill="1" applyBorder="1" applyAlignment="1" applyProtection="1">
      <alignment horizontal="left" vertical="center"/>
      <protection locked="0"/>
    </xf>
    <xf numFmtId="0" fontId="13" fillId="7" borderId="36" xfId="65" applyNumberFormat="1" applyFont="1" applyFill="1" applyBorder="1" applyAlignment="1" applyProtection="1">
      <alignment horizontal="left" vertical="center"/>
      <protection locked="0"/>
    </xf>
    <xf numFmtId="0" fontId="12" fillId="37" borderId="62" xfId="60" applyNumberFormat="1" applyFont="1" applyFill="1" applyBorder="1" applyAlignment="1" applyProtection="1">
      <alignment horizontal="center" vertical="center"/>
      <protection locked="0"/>
    </xf>
    <xf numFmtId="0" fontId="12" fillId="37" borderId="43" xfId="60" applyNumberFormat="1" applyFont="1" applyFill="1" applyBorder="1" applyAlignment="1" applyProtection="1">
      <alignment horizontal="center" vertical="center"/>
      <protection locked="0"/>
    </xf>
    <xf numFmtId="0" fontId="6" fillId="0" borderId="43" xfId="0" applyFont="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14" fillId="0" borderId="22" xfId="61" applyNumberFormat="1" applyFont="1" applyFill="1" applyBorder="1" applyAlignment="1" applyProtection="1">
      <alignment horizontal="center" vertical="center"/>
      <protection hidden="1"/>
    </xf>
    <xf numFmtId="0" fontId="14" fillId="0" borderId="12" xfId="61" applyNumberFormat="1" applyFont="1" applyFill="1" applyBorder="1" applyAlignment="1" applyProtection="1">
      <alignment horizontal="center" vertical="center"/>
      <protection hidden="1"/>
    </xf>
    <xf numFmtId="0" fontId="14" fillId="0" borderId="34" xfId="61" applyNumberFormat="1" applyFont="1" applyFill="1" applyBorder="1" applyAlignment="1" applyProtection="1">
      <alignment horizontal="center" vertical="center"/>
      <protection hidden="1"/>
    </xf>
    <xf numFmtId="0" fontId="70" fillId="0" borderId="42" xfId="0" applyFont="1" applyBorder="1" applyAlignment="1" applyProtection="1">
      <alignment horizontal="left" vertical="center" wrapText="1"/>
      <protection locked="0"/>
    </xf>
    <xf numFmtId="0" fontId="71" fillId="7" borderId="42" xfId="0" applyFont="1" applyFill="1" applyBorder="1" applyAlignment="1" applyProtection="1">
      <alignment horizontal="center" vertical="center" wrapText="1"/>
      <protection locked="0"/>
    </xf>
    <xf numFmtId="0" fontId="71" fillId="7" borderId="64" xfId="0" applyFont="1" applyFill="1" applyBorder="1" applyAlignment="1" applyProtection="1">
      <alignment horizontal="center" vertical="center" wrapText="1"/>
      <protection locked="0"/>
    </xf>
    <xf numFmtId="0" fontId="71" fillId="7" borderId="42" xfId="0" applyFont="1" applyFill="1" applyBorder="1" applyAlignment="1" applyProtection="1">
      <alignment horizontal="center" vertical="center"/>
      <protection locked="0"/>
    </xf>
    <xf numFmtId="0" fontId="13" fillId="0" borderId="35" xfId="63" applyNumberFormat="1" applyFont="1" applyFill="1" applyBorder="1" applyAlignment="1" applyProtection="1">
      <alignment horizontal="center" vertical="center"/>
      <protection locked="0"/>
    </xf>
    <xf numFmtId="0" fontId="13" fillId="0" borderId="15" xfId="63" applyNumberFormat="1" applyFont="1" applyFill="1" applyBorder="1" applyAlignment="1" applyProtection="1">
      <alignment horizontal="center" vertical="center"/>
      <protection locked="0"/>
    </xf>
    <xf numFmtId="0" fontId="71" fillId="35" borderId="10" xfId="0" applyFont="1" applyFill="1" applyBorder="1" applyAlignment="1" applyProtection="1">
      <alignment horizontal="center" vertical="center" wrapText="1"/>
      <protection hidden="1"/>
    </xf>
    <xf numFmtId="0" fontId="71" fillId="35" borderId="19" xfId="0" applyFont="1" applyFill="1" applyBorder="1" applyAlignment="1" applyProtection="1">
      <alignment horizontal="center" vertical="center" wrapText="1"/>
      <protection hidden="1"/>
    </xf>
    <xf numFmtId="0" fontId="74" fillId="34" borderId="35" xfId="0" applyFont="1" applyFill="1" applyBorder="1" applyAlignment="1" applyProtection="1">
      <alignment horizontal="left" vertical="center" wrapText="1"/>
      <protection hidden="1"/>
    </xf>
    <xf numFmtId="0" fontId="74" fillId="34" borderId="15" xfId="0" applyFont="1" applyFill="1" applyBorder="1" applyAlignment="1" applyProtection="1">
      <alignment horizontal="left" vertical="center" wrapText="1"/>
      <protection hidden="1"/>
    </xf>
    <xf numFmtId="0" fontId="81" fillId="0" borderId="15" xfId="0" applyFont="1" applyBorder="1" applyAlignment="1" applyProtection="1">
      <alignment horizontal="left" vertical="center" wrapText="1"/>
      <protection hidden="1"/>
    </xf>
    <xf numFmtId="0" fontId="81" fillId="0" borderId="36" xfId="0" applyFont="1" applyBorder="1" applyAlignment="1" applyProtection="1">
      <alignment horizontal="left" vertical="center" wrapText="1"/>
      <protection hidden="1"/>
    </xf>
    <xf numFmtId="0" fontId="70" fillId="0" borderId="34" xfId="0" applyFont="1" applyBorder="1" applyAlignment="1" applyProtection="1">
      <alignment horizontal="left" vertical="center" wrapText="1"/>
      <protection hidden="1"/>
    </xf>
    <xf numFmtId="0" fontId="70" fillId="0" borderId="19" xfId="0" applyFont="1" applyBorder="1" applyAlignment="1" applyProtection="1">
      <alignment horizontal="left" vertical="center" wrapText="1"/>
      <protection hidden="1"/>
    </xf>
    <xf numFmtId="0" fontId="71" fillId="0" borderId="12" xfId="0" applyFont="1" applyBorder="1" applyAlignment="1" applyProtection="1">
      <alignment horizontal="right" vertical="center" wrapText="1"/>
      <protection hidden="1"/>
    </xf>
    <xf numFmtId="0" fontId="71" fillId="0" borderId="34" xfId="0" applyFont="1" applyBorder="1" applyAlignment="1" applyProtection="1">
      <alignment horizontal="right" vertical="center" wrapText="1"/>
      <protection hidden="1"/>
    </xf>
    <xf numFmtId="0" fontId="71" fillId="7" borderId="15" xfId="0" applyFont="1" applyFill="1" applyBorder="1" applyAlignment="1" applyProtection="1">
      <alignment horizontal="right" vertical="center" wrapText="1"/>
      <protection locked="0"/>
    </xf>
    <xf numFmtId="0" fontId="71" fillId="7" borderId="19" xfId="0" applyNumberFormat="1" applyFont="1" applyFill="1" applyBorder="1" applyAlignment="1" applyProtection="1">
      <alignment horizontal="center" vertical="center" wrapText="1"/>
      <protection locked="0"/>
    </xf>
    <xf numFmtId="0" fontId="71" fillId="0" borderId="10" xfId="0" applyNumberFormat="1" applyFont="1" applyBorder="1" applyAlignment="1" applyProtection="1">
      <alignment horizontal="left" vertical="center" wrapText="1"/>
      <protection hidden="1"/>
    </xf>
    <xf numFmtId="0" fontId="70" fillId="0" borderId="13" xfId="0" applyFont="1" applyBorder="1" applyAlignment="1" applyProtection="1">
      <alignment horizontal="center" vertical="center" wrapText="1"/>
      <protection hidden="1"/>
    </xf>
    <xf numFmtId="0" fontId="70" fillId="0" borderId="14" xfId="0" applyFont="1" applyBorder="1" applyAlignment="1" applyProtection="1">
      <alignment horizontal="center" vertical="center" wrapText="1"/>
      <protection hidden="1"/>
    </xf>
    <xf numFmtId="0" fontId="70" fillId="0" borderId="21" xfId="0" applyFont="1" applyBorder="1" applyAlignment="1" applyProtection="1">
      <alignment horizontal="center" vertical="center" wrapText="1"/>
      <protection hidden="1"/>
    </xf>
    <xf numFmtId="0" fontId="74" fillId="34" borderId="29" xfId="0" applyFont="1" applyFill="1" applyBorder="1" applyAlignment="1" applyProtection="1">
      <alignment horizontal="left" vertical="center" wrapText="1"/>
      <protection hidden="1"/>
    </xf>
    <xf numFmtId="0" fontId="74" fillId="34" borderId="10" xfId="0" applyFont="1" applyFill="1" applyBorder="1" applyAlignment="1" applyProtection="1">
      <alignment horizontal="left" vertical="center" wrapText="1"/>
      <protection hidden="1"/>
    </xf>
    <xf numFmtId="0" fontId="70" fillId="0" borderId="10" xfId="0" applyFont="1" applyBorder="1" applyAlignment="1">
      <alignment horizontal="left" vertical="center" wrapText="1"/>
    </xf>
    <xf numFmtId="0" fontId="71" fillId="0" borderId="10" xfId="0" applyFont="1" applyBorder="1" applyAlignment="1">
      <alignment horizontal="right" vertical="center" wrapText="1"/>
    </xf>
    <xf numFmtId="0" fontId="70" fillId="0" borderId="29" xfId="0" applyFont="1" applyBorder="1" applyAlignment="1">
      <alignment horizontal="center" vertical="center" textRotation="90" wrapText="1"/>
    </xf>
    <xf numFmtId="0" fontId="70" fillId="0" borderId="10" xfId="0" applyFont="1" applyBorder="1" applyAlignment="1">
      <alignment horizontal="center" vertical="center" textRotation="90" wrapText="1"/>
    </xf>
    <xf numFmtId="0" fontId="71" fillId="0" borderId="19" xfId="0" applyFont="1" applyBorder="1" applyAlignment="1">
      <alignment horizontal="right" vertical="center" wrapText="1"/>
    </xf>
    <xf numFmtId="0" fontId="71" fillId="0" borderId="47" xfId="0" applyFont="1" applyBorder="1" applyAlignment="1" applyProtection="1">
      <alignment horizontal="center" vertical="center"/>
      <protection hidden="1"/>
    </xf>
    <xf numFmtId="0" fontId="71" fillId="0" borderId="65" xfId="0" applyFont="1" applyBorder="1" applyAlignment="1" applyProtection="1">
      <alignment horizontal="center" vertical="center"/>
      <protection hidden="1"/>
    </xf>
    <xf numFmtId="0" fontId="71" fillId="0" borderId="16" xfId="0" applyFont="1" applyBorder="1" applyAlignment="1" applyProtection="1">
      <alignment horizontal="center" vertical="center"/>
      <protection hidden="1"/>
    </xf>
    <xf numFmtId="0" fontId="71" fillId="0" borderId="66" xfId="0" applyFont="1" applyBorder="1" applyAlignment="1" applyProtection="1">
      <alignment horizontal="center" vertical="center"/>
      <protection hidden="1"/>
    </xf>
    <xf numFmtId="0" fontId="71" fillId="0" borderId="24" xfId="0" applyFont="1" applyBorder="1" applyAlignment="1" applyProtection="1">
      <alignment horizontal="center" vertical="center"/>
      <protection hidden="1"/>
    </xf>
    <xf numFmtId="0" fontId="71" fillId="0" borderId="67" xfId="0" applyFont="1" applyBorder="1" applyAlignment="1" applyProtection="1">
      <alignment horizontal="center" vertical="center"/>
      <protection hidden="1"/>
    </xf>
    <xf numFmtId="0" fontId="52" fillId="34" borderId="22"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64" fillId="0" borderId="12" xfId="0" applyFont="1" applyBorder="1" applyAlignment="1">
      <alignment horizontal="center" vertical="center"/>
    </xf>
    <xf numFmtId="0" fontId="64" fillId="0" borderId="34" xfId="0" applyFont="1" applyBorder="1" applyAlignment="1">
      <alignment horizontal="center" vertical="center"/>
    </xf>
    <xf numFmtId="0" fontId="74" fillId="34" borderId="29" xfId="0" applyFont="1" applyFill="1" applyBorder="1" applyAlignment="1">
      <alignment horizontal="left" vertical="center" wrapText="1"/>
    </xf>
    <xf numFmtId="0" fontId="74" fillId="34" borderId="10" xfId="0" applyFont="1" applyFill="1" applyBorder="1" applyAlignment="1">
      <alignment horizontal="left" vertical="center" wrapText="1"/>
    </xf>
    <xf numFmtId="0" fontId="71" fillId="35" borderId="10" xfId="0" applyFont="1" applyFill="1" applyBorder="1" applyAlignment="1">
      <alignment horizontal="center" vertical="center"/>
    </xf>
    <xf numFmtId="0" fontId="71" fillId="35" borderId="19" xfId="0" applyFont="1" applyFill="1" applyBorder="1" applyAlignment="1">
      <alignment horizontal="center" vertical="center"/>
    </xf>
    <xf numFmtId="0" fontId="70" fillId="0" borderId="19" xfId="0" applyFont="1" applyBorder="1" applyAlignment="1">
      <alignment horizontal="left" vertical="center" wrapText="1"/>
    </xf>
    <xf numFmtId="0" fontId="74" fillId="34" borderId="35" xfId="0" applyFont="1" applyFill="1" applyBorder="1" applyAlignment="1">
      <alignment horizontal="left" vertical="center" wrapText="1"/>
    </xf>
    <xf numFmtId="0" fontId="74" fillId="34" borderId="15" xfId="0" applyFont="1" applyFill="1" applyBorder="1" applyAlignment="1">
      <alignment horizontal="left" vertical="center" wrapText="1"/>
    </xf>
    <xf numFmtId="0" fontId="71" fillId="0" borderId="15" xfId="0" applyFont="1" applyBorder="1" applyAlignment="1">
      <alignment horizontal="left" vertical="center" wrapText="1"/>
    </xf>
    <xf numFmtId="0" fontId="71" fillId="0" borderId="36" xfId="0" applyFont="1" applyBorder="1" applyAlignment="1">
      <alignment horizontal="left"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30" xfId="0" applyFont="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36" xfId="0" applyFont="1" applyFill="1" applyBorder="1" applyAlignment="1">
      <alignment horizontal="center" vertical="center"/>
    </xf>
    <xf numFmtId="0" fontId="73" fillId="7" borderId="10" xfId="0" applyFont="1" applyFill="1" applyBorder="1" applyAlignment="1" applyProtection="1">
      <alignment horizontal="right" vertical="center"/>
      <protection locked="0"/>
    </xf>
    <xf numFmtId="0" fontId="71" fillId="0" borderId="36" xfId="0" applyFont="1" applyBorder="1" applyAlignment="1">
      <alignment horizontal="center" vertical="center" wrapText="1"/>
    </xf>
    <xf numFmtId="0" fontId="64" fillId="0" borderId="34" xfId="0" applyFont="1" applyBorder="1" applyAlignment="1">
      <alignment horizontal="left" vertical="center" wrapText="1"/>
    </xf>
    <xf numFmtId="0" fontId="71" fillId="0" borderId="15" xfId="0" applyFont="1" applyBorder="1" applyAlignment="1">
      <alignment vertical="center" wrapText="1"/>
    </xf>
    <xf numFmtId="0" fontId="76" fillId="34" borderId="22"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3" fillId="7" borderId="10" xfId="0" applyFont="1" applyFill="1" applyBorder="1" applyAlignment="1" applyProtection="1">
      <alignment horizontal="right" vertical="center" wrapText="1"/>
      <protection locked="0"/>
    </xf>
    <xf numFmtId="0" fontId="72" fillId="0" borderId="13" xfId="0" applyFont="1" applyFill="1" applyBorder="1" applyAlignment="1">
      <alignment horizontal="left" vertical="center"/>
    </xf>
    <xf numFmtId="0" fontId="72" fillId="0" borderId="14" xfId="0" applyFont="1" applyFill="1" applyBorder="1" applyAlignment="1">
      <alignment horizontal="left" vertical="center"/>
    </xf>
    <xf numFmtId="0" fontId="72" fillId="0" borderId="30" xfId="0" applyFont="1" applyFill="1" applyBorder="1" applyAlignment="1">
      <alignment horizontal="left" vertical="center"/>
    </xf>
    <xf numFmtId="0" fontId="71" fillId="0" borderId="31" xfId="0" applyFont="1" applyBorder="1" applyAlignment="1">
      <alignment horizontal="left" vertical="center" wrapText="1"/>
    </xf>
    <xf numFmtId="0" fontId="71" fillId="0" borderId="32" xfId="0" applyFont="1" applyBorder="1" applyAlignment="1">
      <alignment horizontal="left" vertical="center" wrapText="1"/>
    </xf>
    <xf numFmtId="0" fontId="71" fillId="0" borderId="38" xfId="0" applyFont="1" applyBorder="1" applyAlignment="1">
      <alignment horizontal="left"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71" fillId="0" borderId="30" xfId="0" applyFont="1" applyBorder="1" applyAlignment="1">
      <alignment horizontal="left" vertical="center" wrapText="1"/>
    </xf>
    <xf numFmtId="0" fontId="73" fillId="7" borderId="19" xfId="0" applyFont="1" applyFill="1" applyBorder="1" applyAlignment="1" applyProtection="1">
      <alignment horizontal="right" vertical="center" wrapText="1"/>
      <protection locked="0"/>
    </xf>
    <xf numFmtId="0" fontId="71" fillId="35" borderId="54" xfId="0" applyFont="1" applyFill="1" applyBorder="1" applyAlignment="1" applyProtection="1">
      <alignment horizontal="center" vertical="center"/>
      <protection hidden="1"/>
    </xf>
    <xf numFmtId="0" fontId="71" fillId="35" borderId="23" xfId="0" applyFont="1" applyFill="1" applyBorder="1" applyAlignment="1" applyProtection="1">
      <alignment horizontal="center" vertical="center"/>
      <protection hidden="1"/>
    </xf>
    <xf numFmtId="0" fontId="71" fillId="35" borderId="27" xfId="0" applyFont="1" applyFill="1" applyBorder="1" applyAlignment="1" applyProtection="1">
      <alignment horizontal="center" vertical="center"/>
      <protection hidden="1"/>
    </xf>
    <xf numFmtId="0" fontId="71" fillId="35" borderId="68" xfId="0" applyFont="1" applyFill="1" applyBorder="1" applyAlignment="1" applyProtection="1">
      <alignment horizontal="center" vertical="center"/>
      <protection hidden="1"/>
    </xf>
    <xf numFmtId="0" fontId="71" fillId="35" borderId="25" xfId="0" applyFont="1" applyFill="1" applyBorder="1" applyAlignment="1" applyProtection="1">
      <alignment horizontal="center" vertical="center"/>
      <protection hidden="1"/>
    </xf>
    <xf numFmtId="0" fontId="71" fillId="35" borderId="26" xfId="0" applyFont="1" applyFill="1" applyBorder="1" applyAlignment="1" applyProtection="1">
      <alignment horizontal="center" vertical="center"/>
      <protection hidden="1"/>
    </xf>
    <xf numFmtId="0" fontId="73" fillId="0" borderId="10" xfId="0" applyFont="1" applyBorder="1" applyAlignment="1">
      <alignment horizontal="right" vertical="center" wrapText="1"/>
    </xf>
    <xf numFmtId="0" fontId="73" fillId="0" borderId="19" xfId="0" applyFont="1" applyBorder="1" applyAlignment="1">
      <alignment horizontal="right" vertical="center" wrapText="1"/>
    </xf>
    <xf numFmtId="0" fontId="52" fillId="34" borderId="37" xfId="0" applyFont="1" applyFill="1" applyBorder="1" applyAlignment="1">
      <alignment horizontal="left" vertical="center" wrapText="1"/>
    </xf>
    <xf numFmtId="0" fontId="52" fillId="34" borderId="14" xfId="0" applyFont="1" applyFill="1" applyBorder="1" applyAlignment="1">
      <alignment horizontal="left" vertical="center" wrapText="1"/>
    </xf>
    <xf numFmtId="0" fontId="52" fillId="34" borderId="30" xfId="0" applyFont="1" applyFill="1" applyBorder="1" applyAlignment="1">
      <alignment horizontal="left" vertical="center" wrapText="1"/>
    </xf>
    <xf numFmtId="0" fontId="71" fillId="7" borderId="10" xfId="0" applyFont="1" applyFill="1" applyBorder="1" applyAlignment="1" applyProtection="1">
      <alignment horizontal="center" vertical="center"/>
      <protection/>
    </xf>
    <xf numFmtId="0" fontId="71" fillId="33" borderId="10" xfId="0" applyFont="1" applyFill="1" applyBorder="1" applyAlignment="1" applyProtection="1">
      <alignment horizontal="right" vertical="center" wrapText="1"/>
      <protection/>
    </xf>
    <xf numFmtId="0" fontId="71" fillId="33" borderId="19" xfId="0"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rmal 14" xfId="57"/>
    <cellStyle name="Normal 15" xfId="58"/>
    <cellStyle name="Normal 32" xfId="59"/>
    <cellStyle name="Normal 53" xfId="60"/>
    <cellStyle name="Normal 55" xfId="61"/>
    <cellStyle name="Normal 56" xfId="62"/>
    <cellStyle name="Normal 57" xfId="63"/>
    <cellStyle name="Normal 58" xfId="64"/>
    <cellStyle name="Normal 59" xfId="65"/>
    <cellStyle name="Normal 9"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123825</xdr:colOff>
      <xdr:row>22</xdr:row>
      <xdr:rowOff>104775</xdr:rowOff>
    </xdr:from>
    <xdr:to>
      <xdr:col>36</xdr:col>
      <xdr:colOff>95250</xdr:colOff>
      <xdr:row>24</xdr:row>
      <xdr:rowOff>19050</xdr:rowOff>
    </xdr:to>
    <xdr:pic>
      <xdr:nvPicPr>
        <xdr:cNvPr id="1" name="Picture 1"/>
        <xdr:cNvPicPr preferRelativeResize="1">
          <a:picLocks noChangeAspect="1"/>
        </xdr:cNvPicPr>
      </xdr:nvPicPr>
      <xdr:blipFill>
        <a:blip r:embed="rId1"/>
        <a:stretch>
          <a:fillRect/>
        </a:stretch>
      </xdr:blipFill>
      <xdr:spPr>
        <a:xfrm>
          <a:off x="5410200" y="3457575"/>
          <a:ext cx="238125" cy="219075"/>
        </a:xfrm>
        <a:prstGeom prst="rect">
          <a:avLst/>
        </a:prstGeom>
        <a:noFill/>
        <a:ln w="9525" cmpd="sng">
          <a:noFill/>
        </a:ln>
      </xdr:spPr>
    </xdr:pic>
    <xdr:clientData/>
  </xdr:twoCellAnchor>
  <xdr:twoCellAnchor>
    <xdr:from>
      <xdr:col>30</xdr:col>
      <xdr:colOff>0</xdr:colOff>
      <xdr:row>98</xdr:row>
      <xdr:rowOff>47625</xdr:rowOff>
    </xdr:from>
    <xdr:to>
      <xdr:col>31</xdr:col>
      <xdr:colOff>19050</xdr:colOff>
      <xdr:row>98</xdr:row>
      <xdr:rowOff>114300</xdr:rowOff>
    </xdr:to>
    <xdr:sp>
      <xdr:nvSpPr>
        <xdr:cNvPr id="2" name="Right Arrow 3"/>
        <xdr:cNvSpPr>
          <a:spLocks/>
        </xdr:cNvSpPr>
      </xdr:nvSpPr>
      <xdr:spPr>
        <a:xfrm>
          <a:off x="4676775" y="14982825"/>
          <a:ext cx="171450" cy="66675"/>
        </a:xfrm>
        <a:prstGeom prst="rightArrow">
          <a:avLst>
            <a:gd name="adj" fmla="val 29546"/>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9525</xdr:colOff>
      <xdr:row>268</xdr:row>
      <xdr:rowOff>85725</xdr:rowOff>
    </xdr:from>
    <xdr:to>
      <xdr:col>10</xdr:col>
      <xdr:colOff>66675</xdr:colOff>
      <xdr:row>268</xdr:row>
      <xdr:rowOff>257175</xdr:rowOff>
    </xdr:to>
    <xdr:pic>
      <xdr:nvPicPr>
        <xdr:cNvPr id="3" name="Picture 4"/>
        <xdr:cNvPicPr preferRelativeResize="1">
          <a:picLocks noChangeAspect="1"/>
        </xdr:cNvPicPr>
      </xdr:nvPicPr>
      <xdr:blipFill>
        <a:blip r:embed="rId2"/>
        <a:stretch>
          <a:fillRect/>
        </a:stretch>
      </xdr:blipFill>
      <xdr:spPr>
        <a:xfrm>
          <a:off x="1409700" y="45148500"/>
          <a:ext cx="209550" cy="171450"/>
        </a:xfrm>
        <a:prstGeom prst="rect">
          <a:avLst/>
        </a:prstGeom>
        <a:noFill/>
        <a:ln w="9525" cmpd="sng">
          <a:noFill/>
        </a:ln>
      </xdr:spPr>
    </xdr:pic>
    <xdr:clientData/>
  </xdr:twoCellAnchor>
  <xdr:twoCellAnchor editAs="oneCell">
    <xdr:from>
      <xdr:col>30</xdr:col>
      <xdr:colOff>19050</xdr:colOff>
      <xdr:row>268</xdr:row>
      <xdr:rowOff>85725</xdr:rowOff>
    </xdr:from>
    <xdr:to>
      <xdr:col>31</xdr:col>
      <xdr:colOff>66675</xdr:colOff>
      <xdr:row>268</xdr:row>
      <xdr:rowOff>257175</xdr:rowOff>
    </xdr:to>
    <xdr:pic>
      <xdr:nvPicPr>
        <xdr:cNvPr id="4" name="Picture 5"/>
        <xdr:cNvPicPr preferRelativeResize="1">
          <a:picLocks noChangeAspect="1"/>
        </xdr:cNvPicPr>
      </xdr:nvPicPr>
      <xdr:blipFill>
        <a:blip r:embed="rId2"/>
        <a:stretch>
          <a:fillRect/>
        </a:stretch>
      </xdr:blipFill>
      <xdr:spPr>
        <a:xfrm>
          <a:off x="4695825" y="45148500"/>
          <a:ext cx="200025" cy="171450"/>
        </a:xfrm>
        <a:prstGeom prst="rect">
          <a:avLst/>
        </a:prstGeom>
        <a:noFill/>
        <a:ln w="9525" cmpd="sng">
          <a:noFill/>
        </a:ln>
      </xdr:spPr>
    </xdr:pic>
    <xdr:clientData/>
  </xdr:twoCellAnchor>
  <xdr:twoCellAnchor editAs="oneCell">
    <xdr:from>
      <xdr:col>12</xdr:col>
      <xdr:colOff>38100</xdr:colOff>
      <xdr:row>282</xdr:row>
      <xdr:rowOff>47625</xdr:rowOff>
    </xdr:from>
    <xdr:to>
      <xdr:col>14</xdr:col>
      <xdr:colOff>85725</xdr:colOff>
      <xdr:row>284</xdr:row>
      <xdr:rowOff>85725</xdr:rowOff>
    </xdr:to>
    <xdr:pic>
      <xdr:nvPicPr>
        <xdr:cNvPr id="5" name="Picture 6"/>
        <xdr:cNvPicPr preferRelativeResize="1">
          <a:picLocks noChangeAspect="1"/>
        </xdr:cNvPicPr>
      </xdr:nvPicPr>
      <xdr:blipFill>
        <a:blip r:embed="rId1"/>
        <a:stretch>
          <a:fillRect/>
        </a:stretch>
      </xdr:blipFill>
      <xdr:spPr>
        <a:xfrm>
          <a:off x="1895475" y="47415450"/>
          <a:ext cx="352425" cy="342900"/>
        </a:xfrm>
        <a:prstGeom prst="rect">
          <a:avLst/>
        </a:prstGeom>
        <a:noFill/>
        <a:ln w="9525" cmpd="sng">
          <a:noFill/>
        </a:ln>
      </xdr:spPr>
    </xdr:pic>
    <xdr:clientData/>
  </xdr:twoCellAnchor>
  <xdr:twoCellAnchor editAs="oneCell">
    <xdr:from>
      <xdr:col>33</xdr:col>
      <xdr:colOff>38100</xdr:colOff>
      <xdr:row>282</xdr:row>
      <xdr:rowOff>66675</xdr:rowOff>
    </xdr:from>
    <xdr:to>
      <xdr:col>35</xdr:col>
      <xdr:colOff>85725</xdr:colOff>
      <xdr:row>284</xdr:row>
      <xdr:rowOff>104775</xdr:rowOff>
    </xdr:to>
    <xdr:pic>
      <xdr:nvPicPr>
        <xdr:cNvPr id="6" name="Picture 7"/>
        <xdr:cNvPicPr preferRelativeResize="1">
          <a:picLocks noChangeAspect="1"/>
        </xdr:cNvPicPr>
      </xdr:nvPicPr>
      <xdr:blipFill>
        <a:blip r:embed="rId1"/>
        <a:stretch>
          <a:fillRect/>
        </a:stretch>
      </xdr:blipFill>
      <xdr:spPr>
        <a:xfrm>
          <a:off x="5172075" y="47434500"/>
          <a:ext cx="352425" cy="342900"/>
        </a:xfrm>
        <a:prstGeom prst="rect">
          <a:avLst/>
        </a:prstGeom>
        <a:noFill/>
        <a:ln w="9525" cmpd="sng">
          <a:noFill/>
        </a:ln>
      </xdr:spPr>
    </xdr:pic>
    <xdr:clientData/>
  </xdr:twoCellAnchor>
  <xdr:twoCellAnchor editAs="oneCell">
    <xdr:from>
      <xdr:col>21</xdr:col>
      <xdr:colOff>47625</xdr:colOff>
      <xdr:row>308</xdr:row>
      <xdr:rowOff>9525</xdr:rowOff>
    </xdr:from>
    <xdr:to>
      <xdr:col>25</xdr:col>
      <xdr:colOff>38100</xdr:colOff>
      <xdr:row>312</xdr:row>
      <xdr:rowOff>161925</xdr:rowOff>
    </xdr:to>
    <xdr:pic>
      <xdr:nvPicPr>
        <xdr:cNvPr id="7" name="Picture 8"/>
        <xdr:cNvPicPr preferRelativeResize="1">
          <a:picLocks noChangeAspect="1"/>
        </xdr:cNvPicPr>
      </xdr:nvPicPr>
      <xdr:blipFill>
        <a:blip r:embed="rId3"/>
        <a:stretch>
          <a:fillRect/>
        </a:stretch>
      </xdr:blipFill>
      <xdr:spPr>
        <a:xfrm>
          <a:off x="3276600" y="52720875"/>
          <a:ext cx="600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mployeesforum.yolasite.com/" TargetMode="External" /><Relationship Id="rId2" Type="http://schemas.openxmlformats.org/officeDocument/2006/relationships/hyperlink" Target="http://www.employeesforum.yolasite.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A351"/>
  <sheetViews>
    <sheetView showGridLines="0" showRowColHeaders="0" tabSelected="1" zoomScalePageLayoutView="0" workbookViewId="0" topLeftCell="A1">
      <pane ySplit="1" topLeftCell="A48" activePane="bottomLeft" state="frozen"/>
      <selection pane="topLeft" activeCell="A1" sqref="A1"/>
      <selection pane="bottomLeft" activeCell="AF70" sqref="AF70:AJ70"/>
    </sheetView>
  </sheetViews>
  <sheetFormatPr defaultColWidth="8.8515625" defaultRowHeight="12" customHeight="1"/>
  <cols>
    <col min="1" max="1" width="1.8515625" style="0" customWidth="1"/>
    <col min="2" max="3" width="2.28125" style="0" customWidth="1"/>
    <col min="4" max="5" width="2.7109375" style="0" customWidth="1"/>
    <col min="6" max="25" width="2.28125" style="0" customWidth="1"/>
    <col min="26" max="26" width="3.00390625" style="0" customWidth="1"/>
    <col min="27" max="29" width="2.28125" style="0" customWidth="1"/>
    <col min="30" max="30" width="2.7109375" style="0" customWidth="1"/>
    <col min="31" max="35" width="2.28125" style="0" customWidth="1"/>
    <col min="36" max="36" width="1.7109375" style="0" customWidth="1"/>
    <col min="37" max="37" width="2.7109375" style="0" customWidth="1"/>
    <col min="38" max="51" width="2.28125" style="0" customWidth="1"/>
  </cols>
  <sheetData>
    <row r="1" spans="2:51" ht="12" customHeight="1" thickTop="1">
      <c r="B1" s="340" t="s">
        <v>497</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2"/>
      <c r="AU1" s="5"/>
      <c r="AV1" s="5"/>
      <c r="AW1" s="5"/>
      <c r="AX1" s="5"/>
      <c r="AY1" s="5"/>
    </row>
    <row r="2" spans="2:51" ht="12" customHeight="1">
      <c r="B2" s="271" t="s">
        <v>1</v>
      </c>
      <c r="C2" s="272"/>
      <c r="D2" s="308" t="s">
        <v>2</v>
      </c>
      <c r="E2" s="308"/>
      <c r="F2" s="308"/>
      <c r="G2" s="309"/>
      <c r="H2" s="312" t="s">
        <v>0</v>
      </c>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265" t="s">
        <v>5</v>
      </c>
      <c r="AL2" s="265"/>
      <c r="AM2" s="265"/>
      <c r="AN2" s="265"/>
      <c r="AO2" s="265"/>
      <c r="AP2" s="265"/>
      <c r="AQ2" s="265"/>
      <c r="AR2" s="265"/>
      <c r="AS2" s="265"/>
      <c r="AT2" s="266"/>
      <c r="AU2" s="1"/>
      <c r="AV2" s="1"/>
      <c r="AW2" s="1"/>
      <c r="AX2" s="1"/>
      <c r="AY2" s="1"/>
    </row>
    <row r="3" spans="2:51" ht="12" customHeight="1">
      <c r="B3" s="271"/>
      <c r="C3" s="272"/>
      <c r="D3" s="308"/>
      <c r="E3" s="308"/>
      <c r="F3" s="308"/>
      <c r="G3" s="309"/>
      <c r="H3" s="313" t="s">
        <v>3</v>
      </c>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265"/>
      <c r="AL3" s="265"/>
      <c r="AM3" s="265"/>
      <c r="AN3" s="265"/>
      <c r="AO3" s="265"/>
      <c r="AP3" s="265"/>
      <c r="AQ3" s="265"/>
      <c r="AR3" s="265"/>
      <c r="AS3" s="265"/>
      <c r="AT3" s="266"/>
      <c r="AU3" s="1"/>
      <c r="AV3" s="1"/>
      <c r="AW3" s="1"/>
      <c r="AX3" s="1"/>
      <c r="AY3" s="1"/>
    </row>
    <row r="4" spans="2:51" ht="12" customHeight="1">
      <c r="B4" s="271"/>
      <c r="C4" s="272"/>
      <c r="D4" s="308"/>
      <c r="E4" s="308"/>
      <c r="F4" s="308"/>
      <c r="G4" s="309"/>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265"/>
      <c r="AL4" s="265"/>
      <c r="AM4" s="265"/>
      <c r="AN4" s="265"/>
      <c r="AO4" s="265"/>
      <c r="AP4" s="265"/>
      <c r="AQ4" s="265"/>
      <c r="AR4" s="265"/>
      <c r="AS4" s="265"/>
      <c r="AT4" s="266"/>
      <c r="AU4" s="1"/>
      <c r="AV4" s="1"/>
      <c r="AW4" s="1"/>
      <c r="AX4" s="1"/>
      <c r="AY4" s="1"/>
    </row>
    <row r="5" spans="2:51" ht="12" customHeight="1">
      <c r="B5" s="271"/>
      <c r="C5" s="272"/>
      <c r="D5" s="308"/>
      <c r="E5" s="308"/>
      <c r="F5" s="308"/>
      <c r="G5" s="309"/>
      <c r="H5" s="314" t="s">
        <v>6</v>
      </c>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24"/>
      <c r="AL5" s="267">
        <v>2</v>
      </c>
      <c r="AM5" s="267">
        <v>0</v>
      </c>
      <c r="AN5" s="269">
        <v>1</v>
      </c>
      <c r="AO5" s="322">
        <v>0</v>
      </c>
      <c r="AP5" s="351" t="s">
        <v>7</v>
      </c>
      <c r="AQ5" s="352"/>
      <c r="AR5" s="269">
        <v>1</v>
      </c>
      <c r="AS5" s="322">
        <v>1</v>
      </c>
      <c r="AT5" s="326"/>
      <c r="AU5" s="2" t="s">
        <v>7</v>
      </c>
      <c r="AV5" s="3"/>
      <c r="AW5" s="3"/>
      <c r="AX5" s="4"/>
      <c r="AY5" s="4"/>
    </row>
    <row r="6" spans="2:51" ht="12" customHeight="1" thickBot="1">
      <c r="B6" s="273"/>
      <c r="C6" s="274"/>
      <c r="D6" s="310"/>
      <c r="E6" s="310"/>
      <c r="F6" s="310"/>
      <c r="G6" s="311"/>
      <c r="H6" s="315" t="s">
        <v>4</v>
      </c>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25"/>
      <c r="AL6" s="268"/>
      <c r="AM6" s="268"/>
      <c r="AN6" s="270"/>
      <c r="AO6" s="323"/>
      <c r="AP6" s="353"/>
      <c r="AQ6" s="354"/>
      <c r="AR6" s="270"/>
      <c r="AS6" s="323"/>
      <c r="AT6" s="327"/>
      <c r="AU6" s="2"/>
      <c r="AV6" s="3"/>
      <c r="AW6" s="3"/>
      <c r="AX6" s="4"/>
      <c r="AY6" s="4"/>
    </row>
    <row r="7" spans="2:46" ht="12" customHeight="1" thickTop="1">
      <c r="B7" s="306" t="s">
        <v>8</v>
      </c>
      <c r="C7" s="307"/>
      <c r="D7" s="307"/>
      <c r="E7" s="307"/>
      <c r="F7" s="307"/>
      <c r="G7" s="307"/>
      <c r="H7" s="346" t="s">
        <v>503</v>
      </c>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8"/>
    </row>
    <row r="8" spans="2:46" ht="12" customHeight="1">
      <c r="B8" s="336" t="s">
        <v>9</v>
      </c>
      <c r="C8" s="337"/>
      <c r="D8" s="316" t="s">
        <v>10</v>
      </c>
      <c r="E8" s="316"/>
      <c r="F8" s="316"/>
      <c r="G8" s="316"/>
      <c r="H8" s="316"/>
      <c r="I8" s="316"/>
      <c r="J8" s="316"/>
      <c r="K8" s="316"/>
      <c r="L8" s="316"/>
      <c r="M8" s="316"/>
      <c r="N8" s="316"/>
      <c r="O8" s="316" t="s">
        <v>11</v>
      </c>
      <c r="P8" s="316"/>
      <c r="Q8" s="316"/>
      <c r="R8" s="316"/>
      <c r="S8" s="316"/>
      <c r="T8" s="316"/>
      <c r="U8" s="316"/>
      <c r="V8" s="316"/>
      <c r="W8" s="316"/>
      <c r="X8" s="316"/>
      <c r="Y8" s="316"/>
      <c r="Z8" s="316" t="s">
        <v>12</v>
      </c>
      <c r="AA8" s="316"/>
      <c r="AB8" s="316"/>
      <c r="AC8" s="316"/>
      <c r="AD8" s="316"/>
      <c r="AE8" s="316"/>
      <c r="AF8" s="316"/>
      <c r="AG8" s="316"/>
      <c r="AH8" s="316"/>
      <c r="AI8" s="316"/>
      <c r="AJ8" s="316"/>
      <c r="AK8" s="328" t="s">
        <v>13</v>
      </c>
      <c r="AL8" s="328"/>
      <c r="AM8" s="328"/>
      <c r="AN8" s="328"/>
      <c r="AO8" s="328"/>
      <c r="AP8" s="328"/>
      <c r="AQ8" s="328"/>
      <c r="AR8" s="328"/>
      <c r="AS8" s="328"/>
      <c r="AT8" s="329"/>
    </row>
    <row r="9" spans="2:46" ht="12" customHeight="1">
      <c r="B9" s="336"/>
      <c r="C9" s="337"/>
      <c r="D9" s="343" t="s">
        <v>496</v>
      </c>
      <c r="E9" s="344"/>
      <c r="F9" s="344"/>
      <c r="G9" s="344"/>
      <c r="H9" s="344"/>
      <c r="I9" s="344"/>
      <c r="J9" s="344"/>
      <c r="K9" s="344"/>
      <c r="L9" s="344"/>
      <c r="M9" s="344"/>
      <c r="N9" s="345"/>
      <c r="O9" s="343"/>
      <c r="P9" s="344"/>
      <c r="Q9" s="344"/>
      <c r="R9" s="344"/>
      <c r="S9" s="344"/>
      <c r="T9" s="344"/>
      <c r="U9" s="344"/>
      <c r="V9" s="344"/>
      <c r="W9" s="344"/>
      <c r="X9" s="344"/>
      <c r="Y9" s="345"/>
      <c r="Z9" s="343"/>
      <c r="AA9" s="344"/>
      <c r="AB9" s="344"/>
      <c r="AC9" s="344"/>
      <c r="AD9" s="344"/>
      <c r="AE9" s="344"/>
      <c r="AF9" s="344"/>
      <c r="AG9" s="344"/>
      <c r="AH9" s="344"/>
      <c r="AI9" s="344"/>
      <c r="AJ9" s="345"/>
      <c r="AK9" s="31" t="s">
        <v>207</v>
      </c>
      <c r="AL9" s="31" t="s">
        <v>18</v>
      </c>
      <c r="AM9" s="31" t="s">
        <v>17</v>
      </c>
      <c r="AN9" s="31" t="s">
        <v>16</v>
      </c>
      <c r="AO9" s="31" t="s">
        <v>15</v>
      </c>
      <c r="AP9" s="31">
        <v>0</v>
      </c>
      <c r="AQ9" s="31">
        <v>9</v>
      </c>
      <c r="AR9" s="31">
        <v>4</v>
      </c>
      <c r="AS9" s="31">
        <v>9</v>
      </c>
      <c r="AT9" s="54" t="s">
        <v>14</v>
      </c>
    </row>
    <row r="10" spans="2:46" ht="12" customHeight="1">
      <c r="B10" s="336"/>
      <c r="C10" s="337"/>
      <c r="D10" s="316" t="s">
        <v>20</v>
      </c>
      <c r="E10" s="316"/>
      <c r="F10" s="316"/>
      <c r="G10" s="316"/>
      <c r="H10" s="316"/>
      <c r="I10" s="316"/>
      <c r="J10" s="316"/>
      <c r="K10" s="316"/>
      <c r="L10" s="316"/>
      <c r="M10" s="316"/>
      <c r="N10" s="316"/>
      <c r="O10" s="316"/>
      <c r="P10" s="316"/>
      <c r="Q10" s="316"/>
      <c r="R10" s="316"/>
      <c r="S10" s="316"/>
      <c r="T10" s="316"/>
      <c r="U10" s="316" t="s">
        <v>21</v>
      </c>
      <c r="V10" s="316"/>
      <c r="W10" s="316"/>
      <c r="X10" s="316"/>
      <c r="Y10" s="316"/>
      <c r="Z10" s="316"/>
      <c r="AA10" s="316"/>
      <c r="AB10" s="316"/>
      <c r="AC10" s="316"/>
      <c r="AD10" s="316"/>
      <c r="AE10" s="316"/>
      <c r="AF10" s="316"/>
      <c r="AG10" s="316"/>
      <c r="AH10" s="316"/>
      <c r="AI10" s="316"/>
      <c r="AJ10" s="316"/>
      <c r="AK10" s="316" t="s">
        <v>22</v>
      </c>
      <c r="AL10" s="316"/>
      <c r="AM10" s="316"/>
      <c r="AN10" s="316"/>
      <c r="AO10" s="316"/>
      <c r="AP10" s="316"/>
      <c r="AQ10" s="316"/>
      <c r="AR10" s="316"/>
      <c r="AS10" s="316"/>
      <c r="AT10" s="319"/>
    </row>
    <row r="11" spans="2:46" ht="12" customHeight="1">
      <c r="B11" s="336"/>
      <c r="C11" s="337"/>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1"/>
    </row>
    <row r="12" spans="2:46" ht="12" customHeight="1">
      <c r="B12" s="336"/>
      <c r="C12" s="337"/>
      <c r="D12" s="316" t="s">
        <v>23</v>
      </c>
      <c r="E12" s="316"/>
      <c r="F12" s="316"/>
      <c r="G12" s="316"/>
      <c r="H12" s="316"/>
      <c r="I12" s="316"/>
      <c r="J12" s="316"/>
      <c r="K12" s="316"/>
      <c r="L12" s="316"/>
      <c r="M12" s="316"/>
      <c r="N12" s="316"/>
      <c r="O12" s="316"/>
      <c r="P12" s="316"/>
      <c r="Q12" s="316"/>
      <c r="R12" s="316"/>
      <c r="S12" s="316"/>
      <c r="T12" s="316"/>
      <c r="U12" s="316" t="s">
        <v>24</v>
      </c>
      <c r="V12" s="316"/>
      <c r="W12" s="316"/>
      <c r="X12" s="316"/>
      <c r="Y12" s="316"/>
      <c r="Z12" s="316"/>
      <c r="AA12" s="316"/>
      <c r="AB12" s="316"/>
      <c r="AC12" s="316"/>
      <c r="AD12" s="316"/>
      <c r="AE12" s="316"/>
      <c r="AF12" s="316"/>
      <c r="AG12" s="316"/>
      <c r="AH12" s="316"/>
      <c r="AI12" s="316"/>
      <c r="AJ12" s="316"/>
      <c r="AK12" s="316" t="s">
        <v>84</v>
      </c>
      <c r="AL12" s="316"/>
      <c r="AM12" s="316"/>
      <c r="AN12" s="316"/>
      <c r="AO12" s="316"/>
      <c r="AP12" s="316"/>
      <c r="AQ12" s="316"/>
      <c r="AR12" s="316"/>
      <c r="AS12" s="316"/>
      <c r="AT12" s="319"/>
    </row>
    <row r="13" spans="2:46" ht="12" customHeight="1">
      <c r="B13" s="336"/>
      <c r="C13" s="337"/>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14" t="s">
        <v>25</v>
      </c>
      <c r="AL13" s="15" t="s">
        <v>25</v>
      </c>
      <c r="AM13" s="32" t="s">
        <v>7</v>
      </c>
      <c r="AN13" s="15" t="s">
        <v>26</v>
      </c>
      <c r="AO13" s="15" t="s">
        <v>26</v>
      </c>
      <c r="AP13" s="15" t="s">
        <v>7</v>
      </c>
      <c r="AQ13" s="15" t="s">
        <v>27</v>
      </c>
      <c r="AR13" s="15" t="s">
        <v>27</v>
      </c>
      <c r="AS13" s="15" t="s">
        <v>27</v>
      </c>
      <c r="AT13" s="55" t="s">
        <v>27</v>
      </c>
    </row>
    <row r="14" spans="2:46" ht="12" customHeight="1">
      <c r="B14" s="336"/>
      <c r="C14" s="337"/>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32" t="s">
        <v>31</v>
      </c>
      <c r="AL14" s="332"/>
      <c r="AM14" s="332"/>
      <c r="AN14" s="332"/>
      <c r="AO14" s="332"/>
      <c r="AP14" s="332"/>
      <c r="AQ14" s="332"/>
      <c r="AR14" s="332"/>
      <c r="AS14" s="332"/>
      <c r="AT14" s="333"/>
    </row>
    <row r="15" spans="2:46" ht="12" customHeight="1">
      <c r="B15" s="336"/>
      <c r="C15" s="337"/>
      <c r="D15" s="316" t="s">
        <v>28</v>
      </c>
      <c r="E15" s="316"/>
      <c r="F15" s="316"/>
      <c r="G15" s="316"/>
      <c r="H15" s="316"/>
      <c r="I15" s="316"/>
      <c r="J15" s="316"/>
      <c r="K15" s="316"/>
      <c r="L15" s="316"/>
      <c r="M15" s="316"/>
      <c r="N15" s="316"/>
      <c r="O15" s="316"/>
      <c r="P15" s="316"/>
      <c r="Q15" s="316"/>
      <c r="R15" s="316"/>
      <c r="S15" s="316"/>
      <c r="T15" s="316"/>
      <c r="U15" s="316" t="s">
        <v>29</v>
      </c>
      <c r="V15" s="316"/>
      <c r="W15" s="316"/>
      <c r="X15" s="316"/>
      <c r="Y15" s="316"/>
      <c r="Z15" s="316"/>
      <c r="AA15" s="316"/>
      <c r="AB15" s="316"/>
      <c r="AC15" s="316" t="s">
        <v>30</v>
      </c>
      <c r="AD15" s="316"/>
      <c r="AE15" s="316"/>
      <c r="AF15" s="316"/>
      <c r="AG15" s="316"/>
      <c r="AH15" s="316"/>
      <c r="AI15" s="316"/>
      <c r="AJ15" s="316"/>
      <c r="AK15" s="334"/>
      <c r="AL15" s="334"/>
      <c r="AM15" s="334"/>
      <c r="AN15" s="334"/>
      <c r="AO15" s="334"/>
      <c r="AP15" s="334"/>
      <c r="AQ15" s="334"/>
      <c r="AR15" s="334"/>
      <c r="AS15" s="334"/>
      <c r="AT15" s="335"/>
    </row>
    <row r="16" spans="2:46" ht="12" customHeight="1">
      <c r="B16" s="336"/>
      <c r="C16" s="337"/>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317" t="s">
        <v>32</v>
      </c>
      <c r="AL16" s="317"/>
      <c r="AM16" s="317"/>
      <c r="AN16" s="317"/>
      <c r="AO16" s="317"/>
      <c r="AP16" s="317"/>
      <c r="AQ16" s="317"/>
      <c r="AR16" s="317"/>
      <c r="AS16" s="317"/>
      <c r="AT16" s="318"/>
    </row>
    <row r="17" spans="2:46" ht="12" customHeight="1" thickBot="1">
      <c r="B17" s="338"/>
      <c r="C17" s="339"/>
      <c r="D17" s="350" t="s">
        <v>33</v>
      </c>
      <c r="E17" s="350"/>
      <c r="F17" s="350"/>
      <c r="G17" s="350"/>
      <c r="H17" s="331"/>
      <c r="I17" s="331"/>
      <c r="J17" s="331"/>
      <c r="K17" s="331"/>
      <c r="L17" s="331"/>
      <c r="M17" s="331"/>
      <c r="N17" s="331"/>
      <c r="O17" s="331"/>
      <c r="P17" s="331"/>
      <c r="Q17" s="331"/>
      <c r="R17" s="331"/>
      <c r="S17" s="331"/>
      <c r="T17" s="331"/>
      <c r="U17" s="331"/>
      <c r="V17" s="331"/>
      <c r="W17" s="330" t="s">
        <v>34</v>
      </c>
      <c r="X17" s="330"/>
      <c r="Y17" s="330"/>
      <c r="Z17" s="330"/>
      <c r="AA17" s="330"/>
      <c r="AB17" s="330"/>
      <c r="AC17" s="330"/>
      <c r="AD17" s="331">
        <v>1666248500</v>
      </c>
      <c r="AE17" s="331"/>
      <c r="AF17" s="331"/>
      <c r="AG17" s="331"/>
      <c r="AH17" s="331"/>
      <c r="AI17" s="331"/>
      <c r="AJ17" s="331"/>
      <c r="AK17" s="331"/>
      <c r="AL17" s="331"/>
      <c r="AM17" s="331"/>
      <c r="AN17" s="331"/>
      <c r="AO17" s="331"/>
      <c r="AP17" s="331"/>
      <c r="AQ17" s="331"/>
      <c r="AR17" s="331"/>
      <c r="AS17" s="331"/>
      <c r="AT17" s="349"/>
    </row>
    <row r="18" spans="2:46" ht="12" customHeight="1" thickTop="1">
      <c r="B18" s="284" t="s">
        <v>43</v>
      </c>
      <c r="C18" s="285"/>
      <c r="D18" s="307" t="s">
        <v>35</v>
      </c>
      <c r="E18" s="307"/>
      <c r="F18" s="307"/>
      <c r="G18" s="307"/>
      <c r="H18" s="307"/>
      <c r="I18" s="307"/>
      <c r="J18" s="307"/>
      <c r="K18" s="307"/>
      <c r="L18" s="307"/>
      <c r="M18" s="307"/>
      <c r="N18" s="307"/>
      <c r="O18" s="307"/>
      <c r="P18" s="307"/>
      <c r="Q18" s="307"/>
      <c r="R18" s="307"/>
      <c r="S18" s="307"/>
      <c r="T18" s="307"/>
      <c r="U18" s="307"/>
      <c r="V18" s="307"/>
      <c r="W18" s="307"/>
      <c r="X18" s="363" t="s">
        <v>36</v>
      </c>
      <c r="Y18" s="363"/>
      <c r="Z18" s="363"/>
      <c r="AA18" s="363"/>
      <c r="AB18" s="363"/>
      <c r="AC18" s="363"/>
      <c r="AD18" s="363"/>
      <c r="AE18" s="363"/>
      <c r="AF18" s="363"/>
      <c r="AG18" s="363"/>
      <c r="AH18" s="363"/>
      <c r="AI18" s="363"/>
      <c r="AJ18" s="363"/>
      <c r="AK18" s="363"/>
      <c r="AL18" s="363"/>
      <c r="AM18" s="363"/>
      <c r="AN18" s="363"/>
      <c r="AO18" s="363"/>
      <c r="AP18" s="363"/>
      <c r="AQ18" s="359"/>
      <c r="AR18" s="359"/>
      <c r="AS18" s="359"/>
      <c r="AT18" s="360"/>
    </row>
    <row r="19" spans="2:46" ht="12" customHeight="1">
      <c r="B19" s="286"/>
      <c r="C19" s="287"/>
      <c r="D19" s="282"/>
      <c r="E19" s="282"/>
      <c r="F19" s="282"/>
      <c r="G19" s="282"/>
      <c r="H19" s="282"/>
      <c r="I19" s="282"/>
      <c r="J19" s="282"/>
      <c r="K19" s="282"/>
      <c r="L19" s="282"/>
      <c r="M19" s="282"/>
      <c r="N19" s="282"/>
      <c r="O19" s="282"/>
      <c r="P19" s="282"/>
      <c r="Q19" s="282"/>
      <c r="R19" s="282"/>
      <c r="S19" s="282"/>
      <c r="T19" s="282"/>
      <c r="U19" s="282"/>
      <c r="V19" s="282"/>
      <c r="W19" s="282"/>
      <c r="X19" s="364" t="s">
        <v>37</v>
      </c>
      <c r="Y19" s="364"/>
      <c r="Z19" s="364"/>
      <c r="AA19" s="364"/>
      <c r="AB19" s="364"/>
      <c r="AC19" s="364"/>
      <c r="AD19" s="364"/>
      <c r="AE19" s="364"/>
      <c r="AF19" s="364"/>
      <c r="AG19" s="364"/>
      <c r="AH19" s="364"/>
      <c r="AI19" s="364"/>
      <c r="AJ19" s="364"/>
      <c r="AK19" s="364"/>
      <c r="AL19" s="364"/>
      <c r="AM19" s="364"/>
      <c r="AN19" s="364"/>
      <c r="AO19" s="364"/>
      <c r="AP19" s="364"/>
      <c r="AQ19" s="282"/>
      <c r="AR19" s="282"/>
      <c r="AS19" s="282"/>
      <c r="AT19" s="283"/>
    </row>
    <row r="20" spans="2:46" ht="12" customHeight="1">
      <c r="B20" s="286"/>
      <c r="C20" s="287"/>
      <c r="D20" s="317" t="s">
        <v>38</v>
      </c>
      <c r="E20" s="317"/>
      <c r="F20" s="317"/>
      <c r="G20" s="317"/>
      <c r="H20" s="317"/>
      <c r="I20" s="317"/>
      <c r="J20" s="317"/>
      <c r="K20" s="317"/>
      <c r="L20" s="317"/>
      <c r="M20" s="317"/>
      <c r="N20" s="317"/>
      <c r="O20" s="317"/>
      <c r="P20" s="317"/>
      <c r="Q20" s="317"/>
      <c r="R20" s="317"/>
      <c r="S20" s="317"/>
      <c r="T20" s="317"/>
      <c r="U20" s="317"/>
      <c r="V20" s="317"/>
      <c r="W20" s="317"/>
      <c r="X20" s="316" t="s">
        <v>39</v>
      </c>
      <c r="Y20" s="316"/>
      <c r="Z20" s="334"/>
      <c r="AA20" s="334"/>
      <c r="AB20" s="334"/>
      <c r="AC20" s="334"/>
      <c r="AD20" s="334"/>
      <c r="AE20" s="334"/>
      <c r="AF20" s="334"/>
      <c r="AG20" s="334"/>
      <c r="AH20" s="334"/>
      <c r="AI20" s="334"/>
      <c r="AJ20" s="334"/>
      <c r="AK20" s="334"/>
      <c r="AL20" s="334"/>
      <c r="AM20" s="334"/>
      <c r="AN20" s="334"/>
      <c r="AO20" s="334"/>
      <c r="AP20" s="334"/>
      <c r="AQ20" s="334"/>
      <c r="AR20" s="334"/>
      <c r="AS20" s="334"/>
      <c r="AT20" s="335"/>
    </row>
    <row r="21" spans="2:46" ht="12" customHeight="1">
      <c r="B21" s="286"/>
      <c r="C21" s="287"/>
      <c r="D21" s="365" t="s">
        <v>40</v>
      </c>
      <c r="E21" s="365"/>
      <c r="F21" s="365"/>
      <c r="G21" s="365"/>
      <c r="H21" s="365"/>
      <c r="I21" s="365"/>
      <c r="J21" s="365"/>
      <c r="K21" s="365"/>
      <c r="L21" s="365"/>
      <c r="M21" s="365"/>
      <c r="N21" s="365"/>
      <c r="O21" s="365"/>
      <c r="P21" s="365"/>
      <c r="Q21" s="365"/>
      <c r="R21" s="365"/>
      <c r="S21" s="365"/>
      <c r="T21" s="365"/>
      <c r="U21" s="365"/>
      <c r="V21" s="365"/>
      <c r="W21" s="365"/>
      <c r="X21" s="365"/>
      <c r="Y21" s="365"/>
      <c r="Z21" s="365"/>
      <c r="AA21" s="282"/>
      <c r="AB21" s="282"/>
      <c r="AC21" s="282"/>
      <c r="AD21" s="282"/>
      <c r="AE21" s="282"/>
      <c r="AF21" s="282"/>
      <c r="AG21" s="282"/>
      <c r="AH21" s="282"/>
      <c r="AI21" s="282"/>
      <c r="AJ21" s="282"/>
      <c r="AK21" s="282"/>
      <c r="AL21" s="282"/>
      <c r="AM21" s="13" t="s">
        <v>25</v>
      </c>
      <c r="AN21" s="13" t="s">
        <v>25</v>
      </c>
      <c r="AO21" s="13" t="s">
        <v>26</v>
      </c>
      <c r="AP21" s="13" t="s">
        <v>26</v>
      </c>
      <c r="AQ21" s="13" t="s">
        <v>27</v>
      </c>
      <c r="AR21" s="13" t="s">
        <v>27</v>
      </c>
      <c r="AS21" s="13" t="s">
        <v>27</v>
      </c>
      <c r="AT21" s="56" t="s">
        <v>27</v>
      </c>
    </row>
    <row r="22" spans="2:46" ht="12" customHeight="1">
      <c r="B22" s="286"/>
      <c r="C22" s="287"/>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282"/>
      <c r="AB22" s="282"/>
      <c r="AC22" s="282"/>
      <c r="AD22" s="282"/>
      <c r="AE22" s="282"/>
      <c r="AF22" s="282"/>
      <c r="AG22" s="282"/>
      <c r="AH22" s="282"/>
      <c r="AI22" s="282"/>
      <c r="AJ22" s="282"/>
      <c r="AK22" s="282"/>
      <c r="AL22" s="282"/>
      <c r="AM22" s="33"/>
      <c r="AN22" s="33"/>
      <c r="AO22" s="33"/>
      <c r="AP22" s="33"/>
      <c r="AQ22" s="33"/>
      <c r="AR22" s="33"/>
      <c r="AS22" s="33"/>
      <c r="AT22" s="57"/>
    </row>
    <row r="23" spans="2:46" ht="12" customHeight="1">
      <c r="B23" s="286"/>
      <c r="C23" s="287"/>
      <c r="D23" s="366" t="s">
        <v>41</v>
      </c>
      <c r="E23" s="366"/>
      <c r="F23" s="366"/>
      <c r="G23" s="366"/>
      <c r="H23" s="366"/>
      <c r="I23" s="366"/>
      <c r="J23" s="366"/>
      <c r="K23" s="366"/>
      <c r="L23" s="366"/>
      <c r="M23" s="366"/>
      <c r="N23" s="366"/>
      <c r="O23" s="366"/>
      <c r="P23" s="366"/>
      <c r="Q23" s="282"/>
      <c r="R23" s="282"/>
      <c r="S23" s="282"/>
      <c r="T23" s="282"/>
      <c r="U23" s="282"/>
      <c r="V23" s="282"/>
      <c r="W23" s="282"/>
      <c r="X23" s="282" t="s">
        <v>42</v>
      </c>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3"/>
    </row>
    <row r="24" spans="2:46" ht="12" customHeight="1">
      <c r="B24" s="286"/>
      <c r="C24" s="287"/>
      <c r="D24" s="357" t="s">
        <v>45</v>
      </c>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16"/>
      <c r="AK24" s="282"/>
      <c r="AL24" s="282"/>
      <c r="AM24" s="282"/>
      <c r="AN24" s="282"/>
      <c r="AO24" s="282"/>
      <c r="AP24" s="282"/>
      <c r="AQ24" s="282"/>
      <c r="AR24" s="282"/>
      <c r="AS24" s="282"/>
      <c r="AT24" s="283"/>
    </row>
    <row r="25" spans="2:46" ht="12" customHeight="1">
      <c r="B25" s="286"/>
      <c r="C25" s="287"/>
      <c r="D25" s="355" t="s">
        <v>46</v>
      </c>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6"/>
    </row>
    <row r="26" spans="2:52" ht="12" customHeight="1">
      <c r="B26" s="286"/>
      <c r="C26" s="287"/>
      <c r="D26" s="34" t="s">
        <v>19</v>
      </c>
      <c r="E26" s="355" t="s">
        <v>47</v>
      </c>
      <c r="F26" s="355"/>
      <c r="G26" s="355"/>
      <c r="H26" s="355"/>
      <c r="I26" s="355"/>
      <c r="J26" s="355"/>
      <c r="K26" s="355"/>
      <c r="L26" s="355"/>
      <c r="M26" s="355"/>
      <c r="N26" s="355"/>
      <c r="O26" s="355"/>
      <c r="P26" s="355"/>
      <c r="Q26" s="355"/>
      <c r="R26" s="355"/>
      <c r="S26" s="355"/>
      <c r="T26" s="355"/>
      <c r="U26" s="355"/>
      <c r="V26" s="355"/>
      <c r="W26" s="355"/>
      <c r="X26" s="355"/>
      <c r="Y26" s="355"/>
      <c r="Z26" s="282"/>
      <c r="AA26" s="282"/>
      <c r="AB26" s="282"/>
      <c r="AC26" s="282"/>
      <c r="AD26" s="282"/>
      <c r="AE26" s="282"/>
      <c r="AF26" s="282"/>
      <c r="AG26" s="282"/>
      <c r="AH26" s="282"/>
      <c r="AI26" s="282"/>
      <c r="AJ26" s="282"/>
      <c r="AK26" s="282"/>
      <c r="AL26" s="282"/>
      <c r="AM26" s="282"/>
      <c r="AN26" s="282"/>
      <c r="AO26" s="282"/>
      <c r="AP26" s="282"/>
      <c r="AQ26" s="282"/>
      <c r="AR26" s="282"/>
      <c r="AS26" s="282"/>
      <c r="AT26" s="283"/>
      <c r="AY26" t="s">
        <v>51</v>
      </c>
      <c r="AZ26" s="12"/>
    </row>
    <row r="27" spans="2:46" ht="12" customHeight="1">
      <c r="B27" s="286"/>
      <c r="C27" s="287"/>
      <c r="D27" s="34" t="s">
        <v>18</v>
      </c>
      <c r="E27" s="355" t="s">
        <v>48</v>
      </c>
      <c r="F27" s="355"/>
      <c r="G27" s="355"/>
      <c r="H27" s="355"/>
      <c r="I27" s="355"/>
      <c r="J27" s="355"/>
      <c r="K27" s="355"/>
      <c r="L27" s="355"/>
      <c r="M27" s="355"/>
      <c r="N27" s="355"/>
      <c r="O27" s="355"/>
      <c r="P27" s="355"/>
      <c r="Q27" s="355"/>
      <c r="R27" s="355"/>
      <c r="S27" s="355"/>
      <c r="T27" s="355"/>
      <c r="U27" s="355"/>
      <c r="V27" s="355"/>
      <c r="W27" s="355"/>
      <c r="X27" s="355"/>
      <c r="Y27" s="355"/>
      <c r="Z27" s="282"/>
      <c r="AA27" s="282"/>
      <c r="AB27" s="282"/>
      <c r="AC27" s="282"/>
      <c r="AD27" s="282"/>
      <c r="AE27" s="282"/>
      <c r="AF27" s="282"/>
      <c r="AG27" s="282"/>
      <c r="AH27" s="282"/>
      <c r="AI27" s="282"/>
      <c r="AJ27" s="282"/>
      <c r="AK27" s="282"/>
      <c r="AL27" s="282"/>
      <c r="AM27" s="282"/>
      <c r="AN27" s="282"/>
      <c r="AO27" s="282"/>
      <c r="AP27" s="282"/>
      <c r="AQ27" s="282"/>
      <c r="AR27" s="282"/>
      <c r="AS27" s="282"/>
      <c r="AT27" s="283"/>
    </row>
    <row r="28" spans="2:46" ht="12" customHeight="1" thickBot="1">
      <c r="B28" s="288"/>
      <c r="C28" s="289"/>
      <c r="D28" s="35" t="s">
        <v>50</v>
      </c>
      <c r="E28" s="358" t="s">
        <v>49</v>
      </c>
      <c r="F28" s="358"/>
      <c r="G28" s="358"/>
      <c r="H28" s="358"/>
      <c r="I28" s="358"/>
      <c r="J28" s="358"/>
      <c r="K28" s="358"/>
      <c r="L28" s="358"/>
      <c r="M28" s="358"/>
      <c r="N28" s="358"/>
      <c r="O28" s="358"/>
      <c r="P28" s="358"/>
      <c r="Q28" s="358"/>
      <c r="R28" s="358"/>
      <c r="S28" s="358"/>
      <c r="T28" s="358"/>
      <c r="U28" s="358"/>
      <c r="V28" s="358"/>
      <c r="W28" s="358"/>
      <c r="X28" s="358"/>
      <c r="Y28" s="358"/>
      <c r="Z28" s="331"/>
      <c r="AA28" s="331"/>
      <c r="AB28" s="331"/>
      <c r="AC28" s="331"/>
      <c r="AD28" s="331"/>
      <c r="AE28" s="331"/>
      <c r="AF28" s="331"/>
      <c r="AG28" s="331"/>
      <c r="AH28" s="331"/>
      <c r="AI28" s="331"/>
      <c r="AJ28" s="331"/>
      <c r="AK28" s="331"/>
      <c r="AL28" s="331"/>
      <c r="AM28" s="331"/>
      <c r="AN28" s="331"/>
      <c r="AO28" s="331"/>
      <c r="AP28" s="331"/>
      <c r="AQ28" s="331"/>
      <c r="AR28" s="331"/>
      <c r="AS28" s="331"/>
      <c r="AT28" s="349"/>
    </row>
    <row r="29" spans="2:46" ht="12" customHeight="1" thickBot="1" thickTop="1">
      <c r="B29" s="275" t="s">
        <v>54</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7"/>
    </row>
    <row r="30" spans="2:46" ht="12" customHeight="1" thickBot="1" thickTop="1">
      <c r="B30" s="280" t="s">
        <v>44</v>
      </c>
      <c r="C30" s="281"/>
      <c r="D30" s="281"/>
      <c r="E30" s="281"/>
      <c r="F30" s="281"/>
      <c r="G30" s="290" t="s">
        <v>52</v>
      </c>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1"/>
    </row>
    <row r="31" spans="2:46" ht="12" customHeight="1" thickTop="1">
      <c r="B31" s="292" t="s">
        <v>53</v>
      </c>
      <c r="C31" s="293"/>
      <c r="D31" s="36">
        <v>1</v>
      </c>
      <c r="E31" s="302" t="s">
        <v>55</v>
      </c>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6">
        <v>1</v>
      </c>
      <c r="AL31" s="298">
        <f>AL115</f>
        <v>0</v>
      </c>
      <c r="AM31" s="298"/>
      <c r="AN31" s="298"/>
      <c r="AO31" s="298"/>
      <c r="AP31" s="298"/>
      <c r="AQ31" s="298"/>
      <c r="AR31" s="298"/>
      <c r="AS31" s="298"/>
      <c r="AT31" s="299"/>
    </row>
    <row r="32" spans="2:46" ht="12" customHeight="1">
      <c r="B32" s="294"/>
      <c r="C32" s="295"/>
      <c r="D32" s="37">
        <v>2</v>
      </c>
      <c r="E32" s="191" t="s">
        <v>56</v>
      </c>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37">
        <v>2</v>
      </c>
      <c r="AL32" s="300">
        <f>IF(AL146&lt;=0,0,AL146)</f>
        <v>0</v>
      </c>
      <c r="AM32" s="300"/>
      <c r="AN32" s="300"/>
      <c r="AO32" s="300"/>
      <c r="AP32" s="300"/>
      <c r="AQ32" s="300"/>
      <c r="AR32" s="300"/>
      <c r="AS32" s="300"/>
      <c r="AT32" s="301"/>
    </row>
    <row r="33" spans="2:46" ht="12" customHeight="1">
      <c r="B33" s="294"/>
      <c r="C33" s="295"/>
      <c r="D33" s="37">
        <v>3</v>
      </c>
      <c r="E33" s="191" t="s">
        <v>57</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278"/>
      <c r="AL33" s="278"/>
      <c r="AM33" s="278"/>
      <c r="AN33" s="278"/>
      <c r="AO33" s="278"/>
      <c r="AP33" s="278"/>
      <c r="AQ33" s="278"/>
      <c r="AR33" s="278"/>
      <c r="AS33" s="278"/>
      <c r="AT33" s="279"/>
    </row>
    <row r="34" spans="2:46" ht="12" customHeight="1">
      <c r="B34" s="294"/>
      <c r="C34" s="295"/>
      <c r="D34" s="37"/>
      <c r="E34" s="22" t="s">
        <v>19</v>
      </c>
      <c r="F34" s="191" t="s">
        <v>58</v>
      </c>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278"/>
      <c r="AL34" s="278"/>
      <c r="AM34" s="278"/>
      <c r="AN34" s="278"/>
      <c r="AO34" s="278"/>
      <c r="AP34" s="278"/>
      <c r="AQ34" s="278"/>
      <c r="AR34" s="278"/>
      <c r="AS34" s="278"/>
      <c r="AT34" s="279"/>
    </row>
    <row r="35" spans="2:46" ht="12" customHeight="1">
      <c r="B35" s="294"/>
      <c r="C35" s="295"/>
      <c r="D35" s="37"/>
      <c r="E35" s="20"/>
      <c r="F35" s="20" t="s">
        <v>64</v>
      </c>
      <c r="G35" s="191" t="s">
        <v>59</v>
      </c>
      <c r="H35" s="191"/>
      <c r="I35" s="191"/>
      <c r="J35" s="191"/>
      <c r="K35" s="191"/>
      <c r="L35" s="191"/>
      <c r="M35" s="191"/>
      <c r="N35" s="191"/>
      <c r="O35" s="191"/>
      <c r="P35" s="191"/>
      <c r="Q35" s="191"/>
      <c r="R35" s="191"/>
      <c r="S35" s="191"/>
      <c r="T35" s="191"/>
      <c r="U35" s="191"/>
      <c r="V35" s="191"/>
      <c r="W35" s="191"/>
      <c r="X35" s="191"/>
      <c r="Y35" s="191"/>
      <c r="Z35" s="191"/>
      <c r="AA35" s="191"/>
      <c r="AB35" s="191"/>
      <c r="AC35" s="191"/>
      <c r="AD35" s="215" t="s">
        <v>71</v>
      </c>
      <c r="AE35" s="215"/>
      <c r="AF35" s="213">
        <f>IF(AL164&lt;=0,0,AL164)</f>
        <v>0</v>
      </c>
      <c r="AG35" s="213"/>
      <c r="AH35" s="213"/>
      <c r="AI35" s="213"/>
      <c r="AJ35" s="213"/>
      <c r="AK35" s="278"/>
      <c r="AL35" s="278"/>
      <c r="AM35" s="278"/>
      <c r="AN35" s="278"/>
      <c r="AO35" s="278"/>
      <c r="AP35" s="278"/>
      <c r="AQ35" s="278"/>
      <c r="AR35" s="278"/>
      <c r="AS35" s="278"/>
      <c r="AT35" s="279"/>
    </row>
    <row r="36" spans="2:46" ht="12" customHeight="1">
      <c r="B36" s="294"/>
      <c r="C36" s="295"/>
      <c r="D36" s="37"/>
      <c r="E36" s="20"/>
      <c r="F36" s="20" t="s">
        <v>65</v>
      </c>
      <c r="G36" s="191" t="s">
        <v>60</v>
      </c>
      <c r="H36" s="191"/>
      <c r="I36" s="191"/>
      <c r="J36" s="191"/>
      <c r="K36" s="191"/>
      <c r="L36" s="191"/>
      <c r="M36" s="191"/>
      <c r="N36" s="191"/>
      <c r="O36" s="191"/>
      <c r="P36" s="191"/>
      <c r="Q36" s="191"/>
      <c r="R36" s="191"/>
      <c r="S36" s="191"/>
      <c r="T36" s="191"/>
      <c r="U36" s="191"/>
      <c r="V36" s="191"/>
      <c r="W36" s="191"/>
      <c r="X36" s="191"/>
      <c r="Y36" s="191"/>
      <c r="Z36" s="191"/>
      <c r="AA36" s="191"/>
      <c r="AB36" s="191"/>
      <c r="AC36" s="191"/>
      <c r="AD36" s="215" t="s">
        <v>72</v>
      </c>
      <c r="AE36" s="215"/>
      <c r="AF36" s="213">
        <f>IF(AL165&lt;=0,0,AL165)</f>
        <v>0</v>
      </c>
      <c r="AG36" s="213"/>
      <c r="AH36" s="213"/>
      <c r="AI36" s="213"/>
      <c r="AJ36" s="213"/>
      <c r="AK36" s="278"/>
      <c r="AL36" s="278"/>
      <c r="AM36" s="278"/>
      <c r="AN36" s="278"/>
      <c r="AO36" s="278"/>
      <c r="AP36" s="278"/>
      <c r="AQ36" s="278"/>
      <c r="AR36" s="278"/>
      <c r="AS36" s="278"/>
      <c r="AT36" s="279"/>
    </row>
    <row r="37" spans="2:46" ht="12" customHeight="1">
      <c r="B37" s="294"/>
      <c r="C37" s="295"/>
      <c r="D37" s="37"/>
      <c r="E37" s="20"/>
      <c r="F37" s="20" t="s">
        <v>66</v>
      </c>
      <c r="G37" s="191" t="s">
        <v>61</v>
      </c>
      <c r="H37" s="191"/>
      <c r="I37" s="191"/>
      <c r="J37" s="191"/>
      <c r="K37" s="191"/>
      <c r="L37" s="191"/>
      <c r="M37" s="191"/>
      <c r="N37" s="191"/>
      <c r="O37" s="191"/>
      <c r="P37" s="191"/>
      <c r="Q37" s="191"/>
      <c r="R37" s="191"/>
      <c r="S37" s="191"/>
      <c r="T37" s="191"/>
      <c r="U37" s="191"/>
      <c r="V37" s="191"/>
      <c r="W37" s="191"/>
      <c r="X37" s="191"/>
      <c r="Y37" s="191"/>
      <c r="Z37" s="191"/>
      <c r="AA37" s="191"/>
      <c r="AB37" s="191"/>
      <c r="AC37" s="191"/>
      <c r="AD37" s="215" t="s">
        <v>73</v>
      </c>
      <c r="AE37" s="215"/>
      <c r="AF37" s="213">
        <f>AF35+AF36</f>
        <v>0</v>
      </c>
      <c r="AG37" s="213"/>
      <c r="AH37" s="213"/>
      <c r="AI37" s="213"/>
      <c r="AJ37" s="213"/>
      <c r="AK37" s="278"/>
      <c r="AL37" s="278"/>
      <c r="AM37" s="278"/>
      <c r="AN37" s="278"/>
      <c r="AO37" s="278"/>
      <c r="AP37" s="278"/>
      <c r="AQ37" s="278"/>
      <c r="AR37" s="278"/>
      <c r="AS37" s="278"/>
      <c r="AT37" s="279"/>
    </row>
    <row r="38" spans="2:46" ht="12" customHeight="1">
      <c r="B38" s="294"/>
      <c r="C38" s="295"/>
      <c r="D38" s="37"/>
      <c r="E38" s="20" t="s">
        <v>18</v>
      </c>
      <c r="F38" s="191" t="s">
        <v>62</v>
      </c>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215" t="s">
        <v>74</v>
      </c>
      <c r="AE38" s="215"/>
      <c r="AF38" s="213">
        <f>IF(AL189&lt;=0,0,AL189)</f>
        <v>0</v>
      </c>
      <c r="AG38" s="213"/>
      <c r="AH38" s="213"/>
      <c r="AI38" s="213"/>
      <c r="AJ38" s="213"/>
      <c r="AK38" s="278"/>
      <c r="AL38" s="278"/>
      <c r="AM38" s="278"/>
      <c r="AN38" s="278"/>
      <c r="AO38" s="278"/>
      <c r="AP38" s="278"/>
      <c r="AQ38" s="278"/>
      <c r="AR38" s="278"/>
      <c r="AS38" s="278"/>
      <c r="AT38" s="279"/>
    </row>
    <row r="39" spans="2:46" ht="12" customHeight="1">
      <c r="B39" s="294"/>
      <c r="C39" s="295"/>
      <c r="D39" s="37"/>
      <c r="E39" s="20" t="s">
        <v>50</v>
      </c>
      <c r="F39" s="191" t="s">
        <v>63</v>
      </c>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37" t="s">
        <v>75</v>
      </c>
      <c r="AL39" s="247">
        <f>AF37+AF38</f>
        <v>0</v>
      </c>
      <c r="AM39" s="247"/>
      <c r="AN39" s="247"/>
      <c r="AO39" s="247"/>
      <c r="AP39" s="247"/>
      <c r="AQ39" s="247"/>
      <c r="AR39" s="247"/>
      <c r="AS39" s="247"/>
      <c r="AT39" s="248"/>
    </row>
    <row r="40" spans="2:46" ht="12" customHeight="1">
      <c r="B40" s="294"/>
      <c r="C40" s="295"/>
      <c r="D40" s="37">
        <v>4</v>
      </c>
      <c r="E40" s="303" t="s">
        <v>67</v>
      </c>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5"/>
    </row>
    <row r="41" spans="2:46" ht="12" customHeight="1">
      <c r="B41" s="294"/>
      <c r="C41" s="295"/>
      <c r="D41" s="37"/>
      <c r="E41" s="20" t="s">
        <v>19</v>
      </c>
      <c r="F41" s="191" t="s">
        <v>451</v>
      </c>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37" t="s">
        <v>76</v>
      </c>
      <c r="AL41" s="247">
        <f>AL212</f>
        <v>0</v>
      </c>
      <c r="AM41" s="247"/>
      <c r="AN41" s="247"/>
      <c r="AO41" s="247"/>
      <c r="AP41" s="247"/>
      <c r="AQ41" s="247"/>
      <c r="AR41" s="247"/>
      <c r="AS41" s="247"/>
      <c r="AT41" s="248"/>
    </row>
    <row r="42" spans="2:46" ht="12" customHeight="1">
      <c r="B42" s="294"/>
      <c r="C42" s="295"/>
      <c r="D42" s="37"/>
      <c r="E42" s="20" t="s">
        <v>18</v>
      </c>
      <c r="F42" s="191" t="s">
        <v>68</v>
      </c>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37" t="s">
        <v>77</v>
      </c>
      <c r="AL42" s="249">
        <f>IF(AL216&gt;=0,AL216,0)</f>
        <v>0</v>
      </c>
      <c r="AM42" s="249"/>
      <c r="AN42" s="249"/>
      <c r="AO42" s="249"/>
      <c r="AP42" s="249"/>
      <c r="AQ42" s="249"/>
      <c r="AR42" s="249"/>
      <c r="AS42" s="249"/>
      <c r="AT42" s="250"/>
    </row>
    <row r="43" spans="2:46" ht="12" customHeight="1">
      <c r="B43" s="294"/>
      <c r="C43" s="295"/>
      <c r="D43" s="37"/>
      <c r="E43" s="20" t="s">
        <v>50</v>
      </c>
      <c r="F43" s="191" t="s">
        <v>69</v>
      </c>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37" t="s">
        <v>78</v>
      </c>
      <c r="AL43" s="249">
        <f>SUM(AL41,AL42)</f>
        <v>0</v>
      </c>
      <c r="AM43" s="249"/>
      <c r="AN43" s="249"/>
      <c r="AO43" s="249"/>
      <c r="AP43" s="249"/>
      <c r="AQ43" s="249"/>
      <c r="AR43" s="249"/>
      <c r="AS43" s="249"/>
      <c r="AT43" s="250"/>
    </row>
    <row r="44" spans="2:46" ht="12" customHeight="1" thickBot="1">
      <c r="B44" s="296"/>
      <c r="C44" s="297"/>
      <c r="D44" s="38">
        <v>5</v>
      </c>
      <c r="E44" s="231" t="s">
        <v>70</v>
      </c>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38">
        <v>5</v>
      </c>
      <c r="AL44" s="251">
        <f>SUM(AL31,AL32,AL39,AL43)</f>
        <v>0</v>
      </c>
      <c r="AM44" s="251"/>
      <c r="AN44" s="251"/>
      <c r="AO44" s="251"/>
      <c r="AP44" s="251"/>
      <c r="AQ44" s="251"/>
      <c r="AR44" s="251"/>
      <c r="AS44" s="251"/>
      <c r="AT44" s="252"/>
    </row>
    <row r="45" spans="2:46" ht="12" customHeight="1" thickTop="1">
      <c r="B45" s="259" t="s">
        <v>79</v>
      </c>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39"/>
      <c r="AA45" s="261" t="s">
        <v>80</v>
      </c>
      <c r="AB45" s="261"/>
      <c r="AC45" s="261"/>
      <c r="AD45" s="261"/>
      <c r="AE45" s="261"/>
      <c r="AF45" s="261"/>
      <c r="AG45" s="261"/>
      <c r="AH45" s="261"/>
      <c r="AI45" s="261"/>
      <c r="AJ45" s="261"/>
      <c r="AK45" s="261"/>
      <c r="AL45" s="261"/>
      <c r="AM45" s="261"/>
      <c r="AN45" s="261"/>
      <c r="AO45" s="261"/>
      <c r="AP45" s="261"/>
      <c r="AQ45" s="261"/>
      <c r="AR45" s="261"/>
      <c r="AS45" s="261"/>
      <c r="AT45" s="262"/>
    </row>
    <row r="46" spans="2:46" ht="12" customHeight="1">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253" t="s">
        <v>81</v>
      </c>
      <c r="AB46" s="254"/>
      <c r="AC46" s="254"/>
      <c r="AD46" s="254"/>
      <c r="AE46" s="255"/>
      <c r="AF46" s="256"/>
      <c r="AG46" s="257"/>
      <c r="AH46" s="257"/>
      <c r="AI46" s="257"/>
      <c r="AJ46" s="257"/>
      <c r="AK46" s="257"/>
      <c r="AL46" s="257"/>
      <c r="AM46" s="257"/>
      <c r="AN46" s="257"/>
      <c r="AO46" s="257"/>
      <c r="AP46" s="258"/>
      <c r="AQ46" s="39"/>
      <c r="AR46" s="39"/>
      <c r="AS46" s="39"/>
      <c r="AT46" s="58"/>
    </row>
    <row r="47" spans="2:46" ht="12" customHeight="1">
      <c r="B47" s="40"/>
      <c r="C47" s="39"/>
      <c r="D47" s="39"/>
      <c r="E47" s="39"/>
      <c r="F47" s="39"/>
      <c r="G47" s="39"/>
      <c r="H47" s="39"/>
      <c r="I47" s="39"/>
      <c r="J47" s="39"/>
      <c r="K47" s="39"/>
      <c r="L47" s="39"/>
      <c r="M47" s="39"/>
      <c r="N47" s="39"/>
      <c r="O47" s="39"/>
      <c r="P47" s="39"/>
      <c r="Q47" s="39"/>
      <c r="R47" s="39"/>
      <c r="S47" s="39"/>
      <c r="T47" s="39"/>
      <c r="U47" s="39"/>
      <c r="V47" s="39"/>
      <c r="W47" s="39"/>
      <c r="X47" s="39"/>
      <c r="Y47" s="39"/>
      <c r="Z47" s="39"/>
      <c r="AA47" s="253" t="s">
        <v>82</v>
      </c>
      <c r="AB47" s="254"/>
      <c r="AC47" s="254"/>
      <c r="AD47" s="254"/>
      <c r="AE47" s="255"/>
      <c r="AF47" s="256"/>
      <c r="AG47" s="257"/>
      <c r="AH47" s="257"/>
      <c r="AI47" s="257"/>
      <c r="AJ47" s="257"/>
      <c r="AK47" s="257"/>
      <c r="AL47" s="257"/>
      <c r="AM47" s="257"/>
      <c r="AN47" s="257"/>
      <c r="AO47" s="257"/>
      <c r="AP47" s="258"/>
      <c r="AQ47" s="39"/>
      <c r="AR47" s="39"/>
      <c r="AS47" s="39"/>
      <c r="AT47" s="58"/>
    </row>
    <row r="48" spans="2:46" ht="12" customHeight="1">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66"/>
      <c r="AB48" s="66"/>
      <c r="AC48" s="66"/>
      <c r="AD48" s="66"/>
      <c r="AE48" s="66"/>
      <c r="AF48" s="66"/>
      <c r="AG48" s="66"/>
      <c r="AH48" s="66"/>
      <c r="AI48" s="66"/>
      <c r="AJ48" s="66"/>
      <c r="AK48" s="66"/>
      <c r="AL48" s="66"/>
      <c r="AM48" s="66"/>
      <c r="AN48" s="66"/>
      <c r="AO48" s="66"/>
      <c r="AP48" s="66"/>
      <c r="AQ48" s="66"/>
      <c r="AR48" s="66"/>
      <c r="AS48" s="66"/>
      <c r="AT48" s="67"/>
    </row>
    <row r="49" spans="2:46" ht="12" customHeight="1">
      <c r="B49" s="40"/>
      <c r="C49" s="39"/>
      <c r="D49" s="39"/>
      <c r="E49" s="39"/>
      <c r="F49" s="39"/>
      <c r="G49" s="39"/>
      <c r="H49" s="39"/>
      <c r="I49" s="39"/>
      <c r="J49" s="39"/>
      <c r="K49" s="39"/>
      <c r="L49" s="39"/>
      <c r="M49" s="39"/>
      <c r="N49" s="39"/>
      <c r="O49" s="39"/>
      <c r="P49" s="39"/>
      <c r="Q49" s="39"/>
      <c r="R49" s="39"/>
      <c r="S49" s="39"/>
      <c r="T49" s="39"/>
      <c r="U49" s="39"/>
      <c r="V49" s="39"/>
      <c r="W49" s="39"/>
      <c r="X49" s="39"/>
      <c r="Y49" s="39"/>
      <c r="Z49" s="39"/>
      <c r="AA49" s="66"/>
      <c r="AB49" s="66"/>
      <c r="AC49" s="66"/>
      <c r="AD49" s="66"/>
      <c r="AE49" s="66"/>
      <c r="AF49" s="66"/>
      <c r="AG49" s="66"/>
      <c r="AH49" s="66"/>
      <c r="AI49" s="66"/>
      <c r="AJ49" s="66"/>
      <c r="AK49" s="66"/>
      <c r="AL49" s="66"/>
      <c r="AM49" s="66"/>
      <c r="AN49" s="66"/>
      <c r="AO49" s="66"/>
      <c r="AP49" s="66"/>
      <c r="AQ49" s="66"/>
      <c r="AR49" s="66"/>
      <c r="AS49" s="66"/>
      <c r="AT49" s="67"/>
    </row>
    <row r="50" spans="2:46" ht="12" customHeight="1">
      <c r="B50" s="40"/>
      <c r="C50" s="39"/>
      <c r="D50" s="39"/>
      <c r="E50" s="39"/>
      <c r="F50" s="39"/>
      <c r="G50" s="39"/>
      <c r="H50" s="39"/>
      <c r="I50" s="39"/>
      <c r="J50" s="39"/>
      <c r="K50" s="39"/>
      <c r="L50" s="39"/>
      <c r="M50" s="39"/>
      <c r="N50" s="39"/>
      <c r="O50" s="39"/>
      <c r="P50" s="39"/>
      <c r="Q50" s="39"/>
      <c r="R50" s="39"/>
      <c r="S50" s="39"/>
      <c r="T50" s="39"/>
      <c r="U50" s="39"/>
      <c r="V50" s="39"/>
      <c r="W50" s="39"/>
      <c r="X50" s="39"/>
      <c r="Y50" s="39"/>
      <c r="Z50" s="39"/>
      <c r="AA50" s="66"/>
      <c r="AB50" s="66"/>
      <c r="AC50" s="66"/>
      <c r="AD50" s="66"/>
      <c r="AE50" s="66"/>
      <c r="AF50" s="66"/>
      <c r="AG50" s="66"/>
      <c r="AH50" s="66"/>
      <c r="AI50" s="66"/>
      <c r="AJ50" s="66"/>
      <c r="AK50" s="66"/>
      <c r="AL50" s="66"/>
      <c r="AM50" s="66"/>
      <c r="AN50" s="66"/>
      <c r="AO50" s="66"/>
      <c r="AP50" s="66"/>
      <c r="AQ50" s="66"/>
      <c r="AR50" s="66"/>
      <c r="AS50" s="66"/>
      <c r="AT50" s="67"/>
    </row>
    <row r="51" spans="2:46" ht="12" customHeight="1">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66"/>
      <c r="AB51" s="66"/>
      <c r="AC51" s="66"/>
      <c r="AD51" s="66"/>
      <c r="AE51" s="66"/>
      <c r="AF51" s="66"/>
      <c r="AG51" s="66"/>
      <c r="AH51" s="66"/>
      <c r="AI51" s="66"/>
      <c r="AJ51" s="66"/>
      <c r="AK51" s="66"/>
      <c r="AL51" s="66"/>
      <c r="AM51" s="66"/>
      <c r="AN51" s="66"/>
      <c r="AO51" s="66"/>
      <c r="AP51" s="66"/>
      <c r="AQ51" s="66"/>
      <c r="AR51" s="66"/>
      <c r="AS51" s="66"/>
      <c r="AT51" s="67"/>
    </row>
    <row r="52" spans="2:46" ht="12" customHeight="1" thickBot="1">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77" t="s">
        <v>83</v>
      </c>
      <c r="AB52" s="77"/>
      <c r="AC52" s="77"/>
      <c r="AD52" s="77"/>
      <c r="AE52" s="77"/>
      <c r="AF52" s="77"/>
      <c r="AG52" s="77"/>
      <c r="AH52" s="77"/>
      <c r="AI52" s="77"/>
      <c r="AJ52" s="77"/>
      <c r="AK52" s="77"/>
      <c r="AL52" s="77"/>
      <c r="AM52" s="77"/>
      <c r="AN52" s="77"/>
      <c r="AO52" s="77"/>
      <c r="AP52" s="77"/>
      <c r="AQ52" s="77"/>
      <c r="AR52" s="77"/>
      <c r="AS52" s="77"/>
      <c r="AT52" s="78"/>
    </row>
    <row r="53" spans="2:46" ht="12" customHeight="1" thickTop="1">
      <c r="B53" s="370"/>
      <c r="C53" s="371"/>
      <c r="D53" s="36">
        <v>6</v>
      </c>
      <c r="E53" s="302" t="s">
        <v>85</v>
      </c>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6">
        <v>6</v>
      </c>
      <c r="AL53" s="374">
        <f>T228+AD228</f>
        <v>0</v>
      </c>
      <c r="AM53" s="374"/>
      <c r="AN53" s="374"/>
      <c r="AO53" s="374"/>
      <c r="AP53" s="374"/>
      <c r="AQ53" s="374"/>
      <c r="AR53" s="374"/>
      <c r="AS53" s="374"/>
      <c r="AT53" s="375"/>
    </row>
    <row r="54" spans="2:46" ht="12" customHeight="1">
      <c r="B54" s="372"/>
      <c r="C54" s="249"/>
      <c r="D54" s="37">
        <v>7</v>
      </c>
      <c r="E54" s="191" t="s">
        <v>86</v>
      </c>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37">
        <v>7</v>
      </c>
      <c r="AL54" s="247">
        <f>AL44-AL53</f>
        <v>0</v>
      </c>
      <c r="AM54" s="247"/>
      <c r="AN54" s="247"/>
      <c r="AO54" s="247"/>
      <c r="AP54" s="247"/>
      <c r="AQ54" s="247"/>
      <c r="AR54" s="247"/>
      <c r="AS54" s="247"/>
      <c r="AT54" s="248"/>
    </row>
    <row r="55" spans="2:46" ht="12" customHeight="1">
      <c r="B55" s="372"/>
      <c r="C55" s="249"/>
      <c r="D55" s="37">
        <v>8</v>
      </c>
      <c r="E55" s="191" t="s">
        <v>87</v>
      </c>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37">
        <v>8</v>
      </c>
      <c r="AL55" s="247">
        <f>AA238</f>
        <v>0</v>
      </c>
      <c r="AM55" s="247"/>
      <c r="AN55" s="247"/>
      <c r="AO55" s="247"/>
      <c r="AP55" s="247"/>
      <c r="AQ55" s="247"/>
      <c r="AR55" s="247"/>
      <c r="AS55" s="247"/>
      <c r="AT55" s="248"/>
    </row>
    <row r="56" spans="2:46" ht="12" customHeight="1">
      <c r="B56" s="372"/>
      <c r="C56" s="249"/>
      <c r="D56" s="37">
        <v>9</v>
      </c>
      <c r="E56" s="191" t="s">
        <v>88</v>
      </c>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37">
        <v>9</v>
      </c>
      <c r="AL56" s="247">
        <f>AL54-AL55</f>
        <v>0</v>
      </c>
      <c r="AM56" s="247"/>
      <c r="AN56" s="247"/>
      <c r="AO56" s="247"/>
      <c r="AP56" s="247"/>
      <c r="AQ56" s="247"/>
      <c r="AR56" s="247"/>
      <c r="AS56" s="247"/>
      <c r="AT56" s="248"/>
    </row>
    <row r="57" spans="2:46" ht="12" customHeight="1">
      <c r="B57" s="372"/>
      <c r="C57" s="249"/>
      <c r="D57" s="37">
        <v>10</v>
      </c>
      <c r="E57" s="191" t="s">
        <v>89</v>
      </c>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37">
        <v>10</v>
      </c>
      <c r="AL57" s="247">
        <f>n</f>
        <v>0</v>
      </c>
      <c r="AM57" s="247"/>
      <c r="AN57" s="247"/>
      <c r="AO57" s="247"/>
      <c r="AP57" s="247"/>
      <c r="AQ57" s="247"/>
      <c r="AR57" s="247"/>
      <c r="AS57" s="247"/>
      <c r="AT57" s="248"/>
    </row>
    <row r="58" spans="2:46" ht="12" customHeight="1">
      <c r="B58" s="372"/>
      <c r="C58" s="249"/>
      <c r="D58" s="37">
        <v>11</v>
      </c>
      <c r="E58" s="191" t="s">
        <v>90</v>
      </c>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37">
        <v>11</v>
      </c>
      <c r="AL58" s="247">
        <f>SUM(AL56,-AL57)</f>
        <v>0</v>
      </c>
      <c r="AM58" s="247"/>
      <c r="AN58" s="247"/>
      <c r="AO58" s="247"/>
      <c r="AP58" s="247"/>
      <c r="AQ58" s="247"/>
      <c r="AR58" s="247"/>
      <c r="AS58" s="247"/>
      <c r="AT58" s="248"/>
    </row>
    <row r="59" spans="2:46" ht="12" customHeight="1">
      <c r="B59" s="372"/>
      <c r="C59" s="249"/>
      <c r="D59" s="37">
        <v>12</v>
      </c>
      <c r="E59" s="191" t="s">
        <v>91</v>
      </c>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37">
        <v>12</v>
      </c>
      <c r="AL59" s="247">
        <f>AL280</f>
        <v>0</v>
      </c>
      <c r="AM59" s="247"/>
      <c r="AN59" s="247"/>
      <c r="AO59" s="247"/>
      <c r="AP59" s="247"/>
      <c r="AQ59" s="247"/>
      <c r="AR59" s="247"/>
      <c r="AS59" s="247"/>
      <c r="AT59" s="248"/>
    </row>
    <row r="60" spans="2:46" ht="12" customHeight="1">
      <c r="B60" s="372"/>
      <c r="C60" s="249"/>
      <c r="D60" s="37">
        <v>13</v>
      </c>
      <c r="E60" s="191" t="s">
        <v>92</v>
      </c>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37">
        <v>13</v>
      </c>
      <c r="AL60" s="247">
        <f>SUM(AL58,AL59)</f>
        <v>0</v>
      </c>
      <c r="AM60" s="247"/>
      <c r="AN60" s="247"/>
      <c r="AO60" s="247"/>
      <c r="AP60" s="247"/>
      <c r="AQ60" s="247"/>
      <c r="AR60" s="247"/>
      <c r="AS60" s="247"/>
      <c r="AT60" s="248"/>
    </row>
    <row r="61" spans="2:46" ht="12" customHeight="1" thickBot="1">
      <c r="B61" s="373"/>
      <c r="C61" s="251"/>
      <c r="D61" s="38">
        <v>14</v>
      </c>
      <c r="E61" s="231" t="s">
        <v>93</v>
      </c>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38">
        <v>14</v>
      </c>
      <c r="AL61" s="361">
        <f>W252+AC252+AI252+AO252</f>
        <v>0</v>
      </c>
      <c r="AM61" s="361"/>
      <c r="AN61" s="361"/>
      <c r="AO61" s="361"/>
      <c r="AP61" s="361"/>
      <c r="AQ61" s="361"/>
      <c r="AR61" s="361"/>
      <c r="AS61" s="361"/>
      <c r="AT61" s="362"/>
    </row>
    <row r="62" spans="2:46" ht="12" customHeight="1" thickTop="1">
      <c r="B62" s="61" t="s">
        <v>94</v>
      </c>
      <c r="C62" s="62"/>
      <c r="D62" s="62"/>
      <c r="E62" s="62"/>
      <c r="F62" s="368" t="s">
        <v>95</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9"/>
    </row>
    <row r="63" spans="2:46" ht="12" customHeight="1">
      <c r="B63" s="233" t="s">
        <v>96</v>
      </c>
      <c r="C63" s="367"/>
      <c r="D63" s="20">
        <v>1</v>
      </c>
      <c r="E63" s="191" t="s">
        <v>97</v>
      </c>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217"/>
      <c r="AL63" s="217"/>
      <c r="AM63" s="217"/>
      <c r="AN63" s="217"/>
      <c r="AO63" s="217"/>
      <c r="AP63" s="217"/>
      <c r="AQ63" s="217"/>
      <c r="AR63" s="217"/>
      <c r="AS63" s="217"/>
      <c r="AT63" s="218"/>
    </row>
    <row r="64" spans="2:46" ht="12" customHeight="1">
      <c r="B64" s="233"/>
      <c r="C64" s="367"/>
      <c r="D64" s="20"/>
      <c r="E64" s="20" t="s">
        <v>19</v>
      </c>
      <c r="F64" s="191" t="s">
        <v>98</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63" t="s">
        <v>116</v>
      </c>
      <c r="AE64" s="63"/>
      <c r="AF64" s="490">
        <f>AC299+AC300</f>
        <v>0</v>
      </c>
      <c r="AG64" s="490"/>
      <c r="AH64" s="490"/>
      <c r="AI64" s="490"/>
      <c r="AJ64" s="490"/>
      <c r="AK64" s="217"/>
      <c r="AL64" s="217"/>
      <c r="AM64" s="217"/>
      <c r="AN64" s="217"/>
      <c r="AO64" s="217"/>
      <c r="AP64" s="217"/>
      <c r="AQ64" s="217"/>
      <c r="AR64" s="217"/>
      <c r="AS64" s="217"/>
      <c r="AT64" s="218"/>
    </row>
    <row r="65" spans="2:46" ht="12" customHeight="1">
      <c r="B65" s="233"/>
      <c r="C65" s="367"/>
      <c r="D65" s="20"/>
      <c r="E65" s="20" t="s">
        <v>18</v>
      </c>
      <c r="F65" s="191" t="s">
        <v>99</v>
      </c>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63" t="s">
        <v>117</v>
      </c>
      <c r="AE65" s="63"/>
      <c r="AF65" s="213">
        <f>AP275</f>
        <v>0</v>
      </c>
      <c r="AG65" s="213"/>
      <c r="AH65" s="213"/>
      <c r="AI65" s="213"/>
      <c r="AJ65" s="213"/>
      <c r="AK65" s="217"/>
      <c r="AL65" s="217"/>
      <c r="AM65" s="217"/>
      <c r="AN65" s="217"/>
      <c r="AO65" s="217"/>
      <c r="AP65" s="217"/>
      <c r="AQ65" s="217"/>
      <c r="AR65" s="217"/>
      <c r="AS65" s="217"/>
      <c r="AT65" s="218"/>
    </row>
    <row r="66" spans="2:46" ht="12" customHeight="1">
      <c r="B66" s="233"/>
      <c r="C66" s="367"/>
      <c r="D66" s="20"/>
      <c r="E66" s="20" t="s">
        <v>50</v>
      </c>
      <c r="F66" s="191" t="s">
        <v>100</v>
      </c>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20" t="s">
        <v>118</v>
      </c>
      <c r="AL66" s="213">
        <f>SUM(AF64,AF65)</f>
        <v>0</v>
      </c>
      <c r="AM66" s="213"/>
      <c r="AN66" s="213"/>
      <c r="AO66" s="213"/>
      <c r="AP66" s="213"/>
      <c r="AQ66" s="213"/>
      <c r="AR66" s="213"/>
      <c r="AS66" s="213"/>
      <c r="AT66" s="214"/>
    </row>
    <row r="67" spans="2:46" ht="12" customHeight="1">
      <c r="B67" s="233"/>
      <c r="C67" s="367"/>
      <c r="D67" s="20">
        <v>2</v>
      </c>
      <c r="E67" s="191" t="s">
        <v>101</v>
      </c>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20">
        <v>2</v>
      </c>
      <c r="AL67" s="490">
        <f>AF299+AF300</f>
        <v>0</v>
      </c>
      <c r="AM67" s="490"/>
      <c r="AN67" s="490"/>
      <c r="AO67" s="490"/>
      <c r="AP67" s="490"/>
      <c r="AQ67" s="490"/>
      <c r="AR67" s="490"/>
      <c r="AS67" s="490"/>
      <c r="AT67" s="491"/>
    </row>
    <row r="68" spans="2:46" ht="12" customHeight="1">
      <c r="B68" s="233"/>
      <c r="C68" s="367"/>
      <c r="D68" s="20">
        <v>3</v>
      </c>
      <c r="E68" s="232" t="s">
        <v>102</v>
      </c>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0">
        <v>3</v>
      </c>
      <c r="AL68" s="213">
        <f>SUM(AL66,AL67)</f>
        <v>0</v>
      </c>
      <c r="AM68" s="213"/>
      <c r="AN68" s="213"/>
      <c r="AO68" s="213"/>
      <c r="AP68" s="213"/>
      <c r="AQ68" s="213"/>
      <c r="AR68" s="213"/>
      <c r="AS68" s="213"/>
      <c r="AT68" s="214"/>
    </row>
    <row r="69" spans="2:46" ht="12" customHeight="1">
      <c r="B69" s="233"/>
      <c r="C69" s="367"/>
      <c r="D69" s="20">
        <v>4</v>
      </c>
      <c r="E69" s="191" t="s">
        <v>103</v>
      </c>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217"/>
      <c r="AL69" s="217"/>
      <c r="AM69" s="217"/>
      <c r="AN69" s="217"/>
      <c r="AO69" s="217"/>
      <c r="AP69" s="217"/>
      <c r="AQ69" s="217"/>
      <c r="AR69" s="217"/>
      <c r="AS69" s="217"/>
      <c r="AT69" s="218"/>
    </row>
    <row r="70" spans="2:46" ht="12" customHeight="1">
      <c r="B70" s="233"/>
      <c r="C70" s="367"/>
      <c r="D70" s="20"/>
      <c r="E70" s="22" t="s">
        <v>19</v>
      </c>
      <c r="F70" s="191" t="s">
        <v>104</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63" t="s">
        <v>76</v>
      </c>
      <c r="AE70" s="63"/>
      <c r="AF70" s="222"/>
      <c r="AG70" s="222"/>
      <c r="AH70" s="222"/>
      <c r="AI70" s="222"/>
      <c r="AJ70" s="222"/>
      <c r="AK70" s="217"/>
      <c r="AL70" s="217"/>
      <c r="AM70" s="217"/>
      <c r="AN70" s="217"/>
      <c r="AO70" s="217"/>
      <c r="AP70" s="217"/>
      <c r="AQ70" s="217"/>
      <c r="AR70" s="217"/>
      <c r="AS70" s="217"/>
      <c r="AT70" s="218"/>
    </row>
    <row r="71" spans="2:46" ht="12" customHeight="1">
      <c r="B71" s="233"/>
      <c r="C71" s="367"/>
      <c r="D71" s="20"/>
      <c r="E71" s="22" t="s">
        <v>18</v>
      </c>
      <c r="F71" s="191" t="s">
        <v>105</v>
      </c>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63" t="s">
        <v>77</v>
      </c>
      <c r="AE71" s="63"/>
      <c r="AF71" s="222"/>
      <c r="AG71" s="222"/>
      <c r="AH71" s="222"/>
      <c r="AI71" s="222"/>
      <c r="AJ71" s="222"/>
      <c r="AK71" s="217"/>
      <c r="AL71" s="217"/>
      <c r="AM71" s="217"/>
      <c r="AN71" s="217"/>
      <c r="AO71" s="217"/>
      <c r="AP71" s="217"/>
      <c r="AQ71" s="217"/>
      <c r="AR71" s="217"/>
      <c r="AS71" s="217"/>
      <c r="AT71" s="218"/>
    </row>
    <row r="72" spans="2:46" ht="12" customHeight="1">
      <c r="B72" s="233"/>
      <c r="C72" s="367"/>
      <c r="D72" s="20"/>
      <c r="E72" s="22" t="s">
        <v>50</v>
      </c>
      <c r="F72" s="191" t="s">
        <v>106</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63" t="s">
        <v>78</v>
      </c>
      <c r="AE72" s="63"/>
      <c r="AF72" s="222"/>
      <c r="AG72" s="222"/>
      <c r="AH72" s="222"/>
      <c r="AI72" s="222"/>
      <c r="AJ72" s="222"/>
      <c r="AK72" s="217"/>
      <c r="AL72" s="217"/>
      <c r="AM72" s="217"/>
      <c r="AN72" s="217"/>
      <c r="AO72" s="217"/>
      <c r="AP72" s="217"/>
      <c r="AQ72" s="217"/>
      <c r="AR72" s="217"/>
      <c r="AS72" s="217"/>
      <c r="AT72" s="218"/>
    </row>
    <row r="73" spans="2:46" ht="12" customHeight="1">
      <c r="B73" s="233"/>
      <c r="C73" s="367"/>
      <c r="D73" s="20"/>
      <c r="E73" s="22" t="s">
        <v>115</v>
      </c>
      <c r="F73" s="191" t="s">
        <v>107</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20" t="s">
        <v>119</v>
      </c>
      <c r="AL73" s="213">
        <f>SUM(AF70,AF71,AF72)</f>
        <v>0</v>
      </c>
      <c r="AM73" s="213"/>
      <c r="AN73" s="213"/>
      <c r="AO73" s="213"/>
      <c r="AP73" s="213"/>
      <c r="AQ73" s="213"/>
      <c r="AR73" s="213"/>
      <c r="AS73" s="213"/>
      <c r="AT73" s="214"/>
    </row>
    <row r="74" spans="2:46" ht="12" customHeight="1">
      <c r="B74" s="233"/>
      <c r="C74" s="367"/>
      <c r="D74" s="20">
        <v>5</v>
      </c>
      <c r="E74" s="191" t="s">
        <v>108</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20">
        <v>5</v>
      </c>
      <c r="AL74" s="213">
        <f>SUM(AL68,-AL73)</f>
        <v>0</v>
      </c>
      <c r="AM74" s="213"/>
      <c r="AN74" s="213"/>
      <c r="AO74" s="213"/>
      <c r="AP74" s="213"/>
      <c r="AQ74" s="213"/>
      <c r="AR74" s="213"/>
      <c r="AS74" s="213"/>
      <c r="AT74" s="214"/>
    </row>
    <row r="75" spans="2:46" ht="12" customHeight="1">
      <c r="B75" s="233"/>
      <c r="C75" s="367"/>
      <c r="D75" s="20">
        <v>6</v>
      </c>
      <c r="E75" s="191" t="s">
        <v>109</v>
      </c>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217"/>
      <c r="AL75" s="217"/>
      <c r="AM75" s="217"/>
      <c r="AN75" s="217"/>
      <c r="AO75" s="217"/>
      <c r="AP75" s="217"/>
      <c r="AQ75" s="217"/>
      <c r="AR75" s="217"/>
      <c r="AS75" s="217"/>
      <c r="AT75" s="218"/>
    </row>
    <row r="76" spans="2:46" ht="12" customHeight="1">
      <c r="B76" s="233"/>
      <c r="C76" s="367"/>
      <c r="D76" s="20"/>
      <c r="E76" s="22" t="s">
        <v>19</v>
      </c>
      <c r="F76" s="191" t="s">
        <v>110</v>
      </c>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63" t="s">
        <v>120</v>
      </c>
      <c r="AE76" s="63"/>
      <c r="AF76" s="222"/>
      <c r="AG76" s="222"/>
      <c r="AH76" s="222"/>
      <c r="AI76" s="222"/>
      <c r="AJ76" s="222"/>
      <c r="AK76" s="217"/>
      <c r="AL76" s="217"/>
      <c r="AM76" s="217"/>
      <c r="AN76" s="217"/>
      <c r="AO76" s="217"/>
      <c r="AP76" s="217"/>
      <c r="AQ76" s="217"/>
      <c r="AR76" s="217"/>
      <c r="AS76" s="217"/>
      <c r="AT76" s="218"/>
    </row>
    <row r="77" spans="2:46" ht="12" customHeight="1">
      <c r="B77" s="233"/>
      <c r="C77" s="367"/>
      <c r="D77" s="20"/>
      <c r="E77" s="22" t="s">
        <v>18</v>
      </c>
      <c r="F77" s="191" t="s">
        <v>111</v>
      </c>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63" t="s">
        <v>121</v>
      </c>
      <c r="AE77" s="63"/>
      <c r="AF77" s="222"/>
      <c r="AG77" s="222"/>
      <c r="AH77" s="222"/>
      <c r="AI77" s="222"/>
      <c r="AJ77" s="222"/>
      <c r="AK77" s="217"/>
      <c r="AL77" s="217"/>
      <c r="AM77" s="217"/>
      <c r="AN77" s="217"/>
      <c r="AO77" s="217"/>
      <c r="AP77" s="217"/>
      <c r="AQ77" s="217"/>
      <c r="AR77" s="217"/>
      <c r="AS77" s="217"/>
      <c r="AT77" s="218"/>
    </row>
    <row r="78" spans="2:46" ht="12" customHeight="1">
      <c r="B78" s="233"/>
      <c r="C78" s="367"/>
      <c r="D78" s="20"/>
      <c r="E78" s="22" t="s">
        <v>50</v>
      </c>
      <c r="F78" s="191" t="s">
        <v>112</v>
      </c>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63" t="s">
        <v>122</v>
      </c>
      <c r="AE78" s="63"/>
      <c r="AF78" s="222"/>
      <c r="AG78" s="222"/>
      <c r="AH78" s="222"/>
      <c r="AI78" s="222"/>
      <c r="AJ78" s="222"/>
      <c r="AK78" s="217"/>
      <c r="AL78" s="217"/>
      <c r="AM78" s="217"/>
      <c r="AN78" s="217"/>
      <c r="AO78" s="217"/>
      <c r="AP78" s="217"/>
      <c r="AQ78" s="217"/>
      <c r="AR78" s="217"/>
      <c r="AS78" s="217"/>
      <c r="AT78" s="218"/>
    </row>
    <row r="79" spans="2:46" ht="12" customHeight="1">
      <c r="B79" s="233"/>
      <c r="C79" s="367"/>
      <c r="D79" s="20"/>
      <c r="E79" s="22" t="s">
        <v>115</v>
      </c>
      <c r="F79" s="191" t="s">
        <v>113</v>
      </c>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20" t="s">
        <v>123</v>
      </c>
      <c r="AL79" s="213">
        <f>SUM(AF76,AF77,AF78)</f>
        <v>0</v>
      </c>
      <c r="AM79" s="213"/>
      <c r="AN79" s="213"/>
      <c r="AO79" s="213"/>
      <c r="AP79" s="213"/>
      <c r="AQ79" s="213"/>
      <c r="AR79" s="213"/>
      <c r="AS79" s="213"/>
      <c r="AT79" s="214"/>
    </row>
    <row r="80" spans="2:46" ht="12" customHeight="1">
      <c r="B80" s="233"/>
      <c r="C80" s="367"/>
      <c r="D80" s="20">
        <v>7</v>
      </c>
      <c r="E80" s="191" t="s">
        <v>114</v>
      </c>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20">
        <v>7</v>
      </c>
      <c r="AL80" s="213">
        <f>SUM(AL74,AL79)</f>
        <v>0</v>
      </c>
      <c r="AM80" s="213"/>
      <c r="AN80" s="213"/>
      <c r="AO80" s="213"/>
      <c r="AP80" s="213"/>
      <c r="AQ80" s="213"/>
      <c r="AR80" s="213"/>
      <c r="AS80" s="213"/>
      <c r="AT80" s="214"/>
    </row>
    <row r="81" spans="2:46" ht="12" customHeight="1">
      <c r="B81" s="233" t="s">
        <v>135</v>
      </c>
      <c r="C81" s="367"/>
      <c r="D81" s="20">
        <v>8</v>
      </c>
      <c r="E81" s="191" t="s">
        <v>124</v>
      </c>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217"/>
      <c r="AL81" s="217"/>
      <c r="AM81" s="217"/>
      <c r="AN81" s="217"/>
      <c r="AO81" s="217"/>
      <c r="AP81" s="217"/>
      <c r="AQ81" s="217"/>
      <c r="AR81" s="217"/>
      <c r="AS81" s="217"/>
      <c r="AT81" s="218"/>
    </row>
    <row r="82" spans="2:46" ht="12" customHeight="1">
      <c r="B82" s="233"/>
      <c r="C82" s="367"/>
      <c r="D82" s="20"/>
      <c r="E82" s="22" t="s">
        <v>19</v>
      </c>
      <c r="F82" s="191" t="s">
        <v>125</v>
      </c>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63" t="s">
        <v>138</v>
      </c>
      <c r="AE82" s="63"/>
      <c r="AF82" s="213">
        <f>SUM(AN291,AN292,AN293)</f>
        <v>0</v>
      </c>
      <c r="AG82" s="213"/>
      <c r="AH82" s="213"/>
      <c r="AI82" s="213"/>
      <c r="AJ82" s="213"/>
      <c r="AK82" s="217"/>
      <c r="AL82" s="217"/>
      <c r="AM82" s="217"/>
      <c r="AN82" s="217"/>
      <c r="AO82" s="217"/>
      <c r="AP82" s="217"/>
      <c r="AQ82" s="217"/>
      <c r="AR82" s="217"/>
      <c r="AS82" s="217"/>
      <c r="AT82" s="218"/>
    </row>
    <row r="83" spans="2:46" ht="12" customHeight="1">
      <c r="B83" s="233"/>
      <c r="C83" s="367"/>
      <c r="D83" s="20"/>
      <c r="E83" s="22" t="s">
        <v>18</v>
      </c>
      <c r="F83" s="191" t="s">
        <v>126</v>
      </c>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63" t="s">
        <v>139</v>
      </c>
      <c r="AE83" s="63"/>
      <c r="AF83" s="213">
        <f>SUM(AI299,AI300,AI303,AI304,AI305)</f>
        <v>0</v>
      </c>
      <c r="AG83" s="213"/>
      <c r="AH83" s="213"/>
      <c r="AI83" s="213"/>
      <c r="AJ83" s="213"/>
      <c r="AK83" s="217"/>
      <c r="AL83" s="217"/>
      <c r="AM83" s="217"/>
      <c r="AN83" s="217"/>
      <c r="AO83" s="217"/>
      <c r="AP83" s="217"/>
      <c r="AQ83" s="217"/>
      <c r="AR83" s="217"/>
      <c r="AS83" s="217"/>
      <c r="AT83" s="218"/>
    </row>
    <row r="84" spans="2:46" ht="12" customHeight="1">
      <c r="B84" s="233"/>
      <c r="C84" s="367"/>
      <c r="D84" s="20"/>
      <c r="E84" s="22" t="s">
        <v>50</v>
      </c>
      <c r="F84" s="191" t="s">
        <v>127</v>
      </c>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63" t="s">
        <v>140</v>
      </c>
      <c r="AE84" s="63"/>
      <c r="AF84" s="213">
        <f>SUM(AN294,AN295)</f>
        <v>0</v>
      </c>
      <c r="AG84" s="213"/>
      <c r="AH84" s="213"/>
      <c r="AI84" s="213"/>
      <c r="AJ84" s="213"/>
      <c r="AK84" s="217"/>
      <c r="AL84" s="217"/>
      <c r="AM84" s="217"/>
      <c r="AN84" s="217"/>
      <c r="AO84" s="217"/>
      <c r="AP84" s="217"/>
      <c r="AQ84" s="217"/>
      <c r="AR84" s="217"/>
      <c r="AS84" s="217"/>
      <c r="AT84" s="218"/>
    </row>
    <row r="85" spans="2:46" ht="12" customHeight="1">
      <c r="B85" s="233"/>
      <c r="C85" s="367"/>
      <c r="D85" s="20"/>
      <c r="E85" s="22" t="s">
        <v>115</v>
      </c>
      <c r="F85" s="191" t="s">
        <v>128</v>
      </c>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 t="s">
        <v>137</v>
      </c>
      <c r="AL85" s="213">
        <f>SUM(AF82,AF83,AF84)</f>
        <v>0</v>
      </c>
      <c r="AM85" s="213"/>
      <c r="AN85" s="213"/>
      <c r="AO85" s="213"/>
      <c r="AP85" s="213"/>
      <c r="AQ85" s="213"/>
      <c r="AR85" s="213"/>
      <c r="AS85" s="213"/>
      <c r="AT85" s="214"/>
    </row>
    <row r="86" spans="2:46" ht="12" customHeight="1">
      <c r="B86" s="233"/>
      <c r="C86" s="367"/>
      <c r="D86" s="20">
        <v>9</v>
      </c>
      <c r="E86" s="191" t="s">
        <v>129</v>
      </c>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20">
        <v>9</v>
      </c>
      <c r="AL86" s="213">
        <f>IF(AL80&gt;AL85,AL80-AL85,0)</f>
        <v>0</v>
      </c>
      <c r="AM86" s="213"/>
      <c r="AN86" s="213"/>
      <c r="AO86" s="213"/>
      <c r="AP86" s="213"/>
      <c r="AQ86" s="213"/>
      <c r="AR86" s="213"/>
      <c r="AS86" s="213"/>
      <c r="AT86" s="214"/>
    </row>
    <row r="87" spans="2:46" ht="12" customHeight="1">
      <c r="B87" s="233" t="s">
        <v>136</v>
      </c>
      <c r="C87" s="367"/>
      <c r="D87" s="20">
        <v>10</v>
      </c>
      <c r="E87" s="191" t="s">
        <v>130</v>
      </c>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20">
        <v>10</v>
      </c>
      <c r="AL87" s="213">
        <f>IF(AL85&gt;AL85,AL85-AL80,0)</f>
        <v>0</v>
      </c>
      <c r="AM87" s="213"/>
      <c r="AN87" s="213"/>
      <c r="AO87" s="213"/>
      <c r="AP87" s="213"/>
      <c r="AQ87" s="213"/>
      <c r="AR87" s="213"/>
      <c r="AS87" s="213"/>
      <c r="AT87" s="214"/>
    </row>
    <row r="88" spans="2:46" ht="12" customHeight="1">
      <c r="B88" s="233"/>
      <c r="C88" s="367"/>
      <c r="D88" s="43">
        <v>11</v>
      </c>
      <c r="E88" s="377" t="s">
        <v>131</v>
      </c>
      <c r="F88" s="377"/>
      <c r="G88" s="377"/>
      <c r="H88" s="377"/>
      <c r="I88" s="377"/>
      <c r="J88" s="377"/>
      <c r="K88" s="377"/>
      <c r="L88" s="377"/>
      <c r="M88" s="377"/>
      <c r="N88" s="377"/>
      <c r="O88" s="377"/>
      <c r="P88" s="377"/>
      <c r="Q88" s="377"/>
      <c r="R88" s="377"/>
      <c r="S88" s="377"/>
      <c r="T88" s="377"/>
      <c r="U88" s="377"/>
      <c r="V88" s="377"/>
      <c r="W88" s="377"/>
      <c r="X88" s="377"/>
      <c r="Y88" s="377"/>
      <c r="Z88" s="377"/>
      <c r="AA88" s="377"/>
      <c r="AB88" s="192"/>
      <c r="AC88" s="192"/>
      <c r="AD88" s="192"/>
      <c r="AE88" s="192"/>
      <c r="AF88" s="192"/>
      <c r="AG88" s="192"/>
      <c r="AH88" s="192"/>
      <c r="AI88" s="192"/>
      <c r="AJ88" s="192"/>
      <c r="AK88" s="192"/>
      <c r="AL88" s="192"/>
      <c r="AM88" s="192"/>
      <c r="AN88" s="192"/>
      <c r="AO88" s="192"/>
      <c r="AP88" s="192"/>
      <c r="AQ88" s="192"/>
      <c r="AR88" s="192"/>
      <c r="AS88" s="192"/>
      <c r="AT88" s="201"/>
    </row>
    <row r="89" spans="2:46" ht="12" customHeight="1">
      <c r="B89" s="233"/>
      <c r="C89" s="367"/>
      <c r="D89" s="43">
        <v>12</v>
      </c>
      <c r="E89" s="377" t="s">
        <v>132</v>
      </c>
      <c r="F89" s="377"/>
      <c r="G89" s="377"/>
      <c r="H89" s="377"/>
      <c r="I89" s="377"/>
      <c r="J89" s="377"/>
      <c r="K89" s="377"/>
      <c r="L89" s="377"/>
      <c r="M89" s="377"/>
      <c r="N89" s="192"/>
      <c r="O89" s="192"/>
      <c r="P89" s="192"/>
      <c r="Q89" s="192"/>
      <c r="R89" s="192"/>
      <c r="S89" s="192"/>
      <c r="T89" s="192"/>
      <c r="U89" s="192"/>
      <c r="V89" s="192"/>
      <c r="W89" s="192" t="s">
        <v>141</v>
      </c>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201"/>
    </row>
    <row r="90" spans="2:46" ht="12" customHeight="1">
      <c r="B90" s="233"/>
      <c r="C90" s="367"/>
      <c r="D90" s="43">
        <v>13</v>
      </c>
      <c r="E90" s="378" t="s">
        <v>133</v>
      </c>
      <c r="F90" s="378"/>
      <c r="G90" s="378"/>
      <c r="H90" s="378"/>
      <c r="I90" s="378"/>
      <c r="J90" s="378"/>
      <c r="K90" s="378"/>
      <c r="L90" s="378"/>
      <c r="M90" s="378"/>
      <c r="N90" s="378"/>
      <c r="O90" s="378"/>
      <c r="P90" s="378"/>
      <c r="Q90" s="378"/>
      <c r="R90" s="378"/>
      <c r="S90" s="378"/>
      <c r="T90" s="378"/>
      <c r="U90" s="378"/>
      <c r="V90" s="378"/>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228"/>
    </row>
    <row r="91" spans="2:46" ht="12" customHeight="1" thickBot="1">
      <c r="B91" s="379"/>
      <c r="C91" s="380"/>
      <c r="D91" s="402" t="s">
        <v>134</v>
      </c>
      <c r="E91" s="402"/>
      <c r="F91" s="402"/>
      <c r="G91" s="402"/>
      <c r="H91" s="402"/>
      <c r="I91" s="403"/>
      <c r="J91" s="403"/>
      <c r="K91" s="403"/>
      <c r="L91" s="403"/>
      <c r="M91" s="403"/>
      <c r="N91" s="403"/>
      <c r="O91" s="403"/>
      <c r="P91" s="403"/>
      <c r="Q91" s="376" t="s">
        <v>142</v>
      </c>
      <c r="R91" s="376"/>
      <c r="S91" s="376"/>
      <c r="T91" s="376"/>
      <c r="U91" s="376"/>
      <c r="V91" s="376"/>
      <c r="W91" s="376"/>
      <c r="X91" s="376"/>
      <c r="Y91" s="376"/>
      <c r="Z91" s="376"/>
      <c r="AA91" s="376"/>
      <c r="AB91" s="376"/>
      <c r="AC91" s="376"/>
      <c r="AD91" s="376"/>
      <c r="AE91" s="376"/>
      <c r="AF91" s="376"/>
      <c r="AG91" s="376"/>
      <c r="AH91" s="376"/>
      <c r="AI91" s="376"/>
      <c r="AJ91" s="405"/>
      <c r="AK91" s="405"/>
      <c r="AL91" s="405"/>
      <c r="AM91" s="405"/>
      <c r="AN91" s="405"/>
      <c r="AO91" s="403"/>
      <c r="AP91" s="403"/>
      <c r="AQ91" s="403"/>
      <c r="AR91" s="403"/>
      <c r="AS91" s="403"/>
      <c r="AT91" s="404"/>
    </row>
    <row r="92" spans="2:46" ht="12" customHeight="1" thickTop="1">
      <c r="B92" s="399" t="s">
        <v>143</v>
      </c>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1"/>
    </row>
    <row r="93" spans="2:46" ht="12" customHeight="1">
      <c r="B93" s="17" t="s">
        <v>499</v>
      </c>
      <c r="C93" s="65"/>
      <c r="D93" s="65"/>
      <c r="E93" s="65"/>
      <c r="F93" s="65"/>
      <c r="G93" s="65"/>
      <c r="H93" s="65"/>
      <c r="I93" s="65"/>
      <c r="J93" s="65"/>
      <c r="K93" s="65"/>
      <c r="L93" s="65"/>
      <c r="M93" s="74" t="s">
        <v>498</v>
      </c>
      <c r="N93" s="74"/>
      <c r="O93" s="74"/>
      <c r="P93" s="74"/>
      <c r="Q93" s="74"/>
      <c r="R93" s="74"/>
      <c r="S93" s="74"/>
      <c r="T93" s="74"/>
      <c r="U93" s="65"/>
      <c r="V93" s="65"/>
      <c r="W93" s="65"/>
      <c r="X93" s="65"/>
      <c r="Y93" s="65"/>
      <c r="Z93" s="65"/>
      <c r="AA93" s="65"/>
      <c r="AB93" s="65"/>
      <c r="AC93" s="65"/>
      <c r="AD93" s="75" t="s">
        <v>500</v>
      </c>
      <c r="AE93" s="75"/>
      <c r="AF93" s="75"/>
      <c r="AG93" s="75"/>
      <c r="AH93" s="75"/>
      <c r="AI93" s="75"/>
      <c r="AJ93" s="75"/>
      <c r="AK93" s="75"/>
      <c r="AL93" s="75"/>
      <c r="AM93" s="75"/>
      <c r="AN93" s="75"/>
      <c r="AO93" s="75"/>
      <c r="AP93" s="75"/>
      <c r="AQ93" s="75"/>
      <c r="AR93" s="75"/>
      <c r="AS93" s="75"/>
      <c r="AT93" s="76"/>
    </row>
    <row r="94" spans="2:46" ht="12" customHeight="1">
      <c r="B94" s="68" t="s">
        <v>501</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70"/>
    </row>
    <row r="95" spans="2:46" ht="12" customHeight="1">
      <c r="B95" s="68"/>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70"/>
    </row>
    <row r="96" spans="2:46" ht="12" customHeight="1">
      <c r="B96" s="68"/>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70"/>
    </row>
    <row r="97" spans="2:46" ht="12" customHeight="1">
      <c r="B97" s="68"/>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70"/>
    </row>
    <row r="98" spans="2:46" ht="12" customHeight="1">
      <c r="B98" s="71"/>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3"/>
    </row>
    <row r="99" spans="2:46" ht="12" customHeight="1" thickBot="1">
      <c r="B99" s="406" t="s">
        <v>144</v>
      </c>
      <c r="C99" s="407"/>
      <c r="D99" s="407"/>
      <c r="E99" s="390"/>
      <c r="F99" s="390"/>
      <c r="G99" s="390"/>
      <c r="H99" s="390"/>
      <c r="I99" s="390"/>
      <c r="J99" s="390"/>
      <c r="K99" s="390"/>
      <c r="L99" s="390"/>
      <c r="M99" s="390"/>
      <c r="N99" s="390"/>
      <c r="O99" s="391" t="s">
        <v>145</v>
      </c>
      <c r="P99" s="391"/>
      <c r="Q99" s="391"/>
      <c r="R99" s="392"/>
      <c r="S99" s="392"/>
      <c r="T99" s="392"/>
      <c r="U99" s="392"/>
      <c r="V99" s="392"/>
      <c r="W99" s="392"/>
      <c r="X99" s="392"/>
      <c r="Y99" s="392"/>
      <c r="Z99" s="393" t="s">
        <v>146</v>
      </c>
      <c r="AA99" s="393"/>
      <c r="AB99" s="393"/>
      <c r="AC99" s="393"/>
      <c r="AD99" s="393"/>
      <c r="AE99" s="393"/>
      <c r="AF99" s="393"/>
      <c r="AG99" s="393"/>
      <c r="AH99" s="393"/>
      <c r="AI99" s="393"/>
      <c r="AJ99" s="393"/>
      <c r="AK99" s="393"/>
      <c r="AL99" s="393"/>
      <c r="AM99" s="393"/>
      <c r="AN99" s="393"/>
      <c r="AO99" s="393"/>
      <c r="AP99" s="393"/>
      <c r="AQ99" s="393"/>
      <c r="AR99" s="393"/>
      <c r="AS99" s="393"/>
      <c r="AT99" s="394"/>
    </row>
    <row r="100" spans="2:46" ht="12" customHeight="1" thickTop="1">
      <c r="B100" s="395">
        <v>28</v>
      </c>
      <c r="C100" s="396"/>
      <c r="D100" s="397" t="s">
        <v>147</v>
      </c>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8"/>
    </row>
    <row r="101" spans="2:46" ht="12" customHeight="1">
      <c r="B101" s="385" t="s">
        <v>148</v>
      </c>
      <c r="C101" s="383"/>
      <c r="D101" s="383"/>
      <c r="E101" s="383"/>
      <c r="F101" s="383"/>
      <c r="G101" s="383"/>
      <c r="H101" s="383"/>
      <c r="I101" s="383"/>
      <c r="J101" s="383"/>
      <c r="K101" s="383"/>
      <c r="L101" s="383"/>
      <c r="M101" s="383"/>
      <c r="N101" s="383"/>
      <c r="O101" s="383"/>
      <c r="P101" s="383" t="s">
        <v>149</v>
      </c>
      <c r="Q101" s="383"/>
      <c r="R101" s="383"/>
      <c r="S101" s="383"/>
      <c r="T101" s="383"/>
      <c r="U101" s="383"/>
      <c r="V101" s="383"/>
      <c r="W101" s="383"/>
      <c r="X101" s="383"/>
      <c r="Y101" s="383"/>
      <c r="Z101" s="383"/>
      <c r="AA101" s="383"/>
      <c r="AB101" s="383"/>
      <c r="AC101" s="383"/>
      <c r="AD101" s="383"/>
      <c r="AE101" s="383" t="s">
        <v>150</v>
      </c>
      <c r="AF101" s="383"/>
      <c r="AG101" s="383"/>
      <c r="AH101" s="383"/>
      <c r="AI101" s="383"/>
      <c r="AJ101" s="383"/>
      <c r="AK101" s="383"/>
      <c r="AL101" s="383"/>
      <c r="AM101" s="383"/>
      <c r="AN101" s="383"/>
      <c r="AO101" s="383"/>
      <c r="AP101" s="383"/>
      <c r="AQ101" s="383"/>
      <c r="AR101" s="383"/>
      <c r="AS101" s="383"/>
      <c r="AT101" s="384"/>
    </row>
    <row r="102" spans="2:46" ht="12" customHeight="1" thickBot="1">
      <c r="B102" s="386"/>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49"/>
    </row>
    <row r="103" spans="2:46" ht="12" customHeight="1" thickBot="1" thickTop="1">
      <c r="B103" s="381">
        <v>29</v>
      </c>
      <c r="C103" s="382"/>
      <c r="D103" s="387" t="s">
        <v>151</v>
      </c>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2">
        <v>29</v>
      </c>
      <c r="AO103" s="382"/>
      <c r="AP103" s="388"/>
      <c r="AQ103" s="388"/>
      <c r="AR103" s="388"/>
      <c r="AS103" s="388"/>
      <c r="AT103" s="389"/>
    </row>
    <row r="104" spans="2:46" ht="12" customHeight="1" thickTop="1">
      <c r="B104" s="240" t="s">
        <v>152</v>
      </c>
      <c r="C104" s="241"/>
      <c r="D104" s="241"/>
      <c r="E104" s="241"/>
      <c r="F104" s="241"/>
      <c r="G104" s="241"/>
      <c r="H104" s="242" t="s">
        <v>153</v>
      </c>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3"/>
    </row>
    <row r="105" spans="2:46" ht="12" customHeight="1">
      <c r="B105" s="233" t="s">
        <v>154</v>
      </c>
      <c r="C105" s="234"/>
      <c r="D105" s="215" t="s">
        <v>155</v>
      </c>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63" t="s">
        <v>156</v>
      </c>
      <c r="AH105" s="63"/>
      <c r="AI105" s="63"/>
      <c r="AJ105" s="63"/>
      <c r="AK105" s="63"/>
      <c r="AL105" s="63"/>
      <c r="AM105" s="63"/>
      <c r="AN105" s="63"/>
      <c r="AO105" s="63"/>
      <c r="AP105" s="63"/>
      <c r="AQ105" s="63"/>
      <c r="AR105" s="63"/>
      <c r="AS105" s="63"/>
      <c r="AT105" s="210"/>
    </row>
    <row r="106" spans="2:46" ht="12" customHeight="1">
      <c r="B106" s="235"/>
      <c r="C106" s="234"/>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246"/>
      <c r="AH106" s="246"/>
      <c r="AI106" s="44" t="s">
        <v>19</v>
      </c>
      <c r="AJ106" s="44" t="s">
        <v>18</v>
      </c>
      <c r="AK106" s="44" t="s">
        <v>17</v>
      </c>
      <c r="AL106" s="44" t="s">
        <v>16</v>
      </c>
      <c r="AM106" s="44" t="s">
        <v>15</v>
      </c>
      <c r="AN106" s="44">
        <v>0</v>
      </c>
      <c r="AO106" s="44">
        <v>9</v>
      </c>
      <c r="AP106" s="44">
        <v>4</v>
      </c>
      <c r="AQ106" s="44">
        <v>9</v>
      </c>
      <c r="AR106" s="44" t="s">
        <v>14</v>
      </c>
      <c r="AS106" s="246"/>
      <c r="AT106" s="263"/>
    </row>
    <row r="107" spans="2:46" ht="12" customHeight="1">
      <c r="B107" s="235"/>
      <c r="C107" s="234"/>
      <c r="D107" s="264" t="s">
        <v>157</v>
      </c>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21" t="s">
        <v>158</v>
      </c>
      <c r="AB107" s="221"/>
      <c r="AC107" s="221"/>
      <c r="AD107" s="221"/>
      <c r="AE107" s="221"/>
      <c r="AF107" s="221"/>
      <c r="AG107" s="221"/>
      <c r="AH107" s="221" t="s">
        <v>29</v>
      </c>
      <c r="AI107" s="221"/>
      <c r="AJ107" s="221"/>
      <c r="AK107" s="221"/>
      <c r="AL107" s="221"/>
      <c r="AM107" s="221"/>
      <c r="AN107" s="221"/>
      <c r="AO107" s="221" t="s">
        <v>30</v>
      </c>
      <c r="AP107" s="221"/>
      <c r="AQ107" s="221"/>
      <c r="AR107" s="221"/>
      <c r="AS107" s="221"/>
      <c r="AT107" s="226"/>
    </row>
    <row r="108" spans="2:46" ht="12" customHeight="1">
      <c r="B108" s="235"/>
      <c r="C108" s="234"/>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201"/>
    </row>
    <row r="109" spans="2:46" ht="12" customHeight="1">
      <c r="B109" s="235"/>
      <c r="C109" s="234"/>
      <c r="D109" s="221">
        <v>1</v>
      </c>
      <c r="E109" s="191" t="s">
        <v>159</v>
      </c>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221">
        <v>1</v>
      </c>
      <c r="AL109" s="222"/>
      <c r="AM109" s="222"/>
      <c r="AN109" s="222"/>
      <c r="AO109" s="222"/>
      <c r="AP109" s="222"/>
      <c r="AQ109" s="222"/>
      <c r="AR109" s="222"/>
      <c r="AS109" s="222"/>
      <c r="AT109" s="227"/>
    </row>
    <row r="110" spans="2:46" ht="12" customHeight="1">
      <c r="B110" s="235"/>
      <c r="C110" s="234"/>
      <c r="D110" s="22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221"/>
      <c r="AL110" s="222"/>
      <c r="AM110" s="222"/>
      <c r="AN110" s="222"/>
      <c r="AO110" s="222"/>
      <c r="AP110" s="222"/>
      <c r="AQ110" s="222"/>
      <c r="AR110" s="222"/>
      <c r="AS110" s="222"/>
      <c r="AT110" s="227"/>
    </row>
    <row r="111" spans="2:46" ht="12" customHeight="1">
      <c r="B111" s="235"/>
      <c r="C111" s="234"/>
      <c r="D111" s="20">
        <v>2</v>
      </c>
      <c r="E111" s="191" t="s">
        <v>160</v>
      </c>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8">
        <v>2</v>
      </c>
      <c r="AE111" s="230"/>
      <c r="AF111" s="230"/>
      <c r="AG111" s="230"/>
      <c r="AH111" s="230"/>
      <c r="AI111" s="230"/>
      <c r="AJ111" s="230"/>
      <c r="AK111" s="230"/>
      <c r="AL111" s="217"/>
      <c r="AM111" s="217"/>
      <c r="AN111" s="217"/>
      <c r="AO111" s="217"/>
      <c r="AP111" s="217"/>
      <c r="AQ111" s="217"/>
      <c r="AR111" s="217"/>
      <c r="AS111" s="217"/>
      <c r="AT111" s="218"/>
    </row>
    <row r="112" spans="2:46" ht="12" customHeight="1">
      <c r="B112" s="235"/>
      <c r="C112" s="234"/>
      <c r="D112" s="20">
        <v>3</v>
      </c>
      <c r="E112" s="232" t="s">
        <v>161</v>
      </c>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0">
        <v>3</v>
      </c>
      <c r="AL112" s="222"/>
      <c r="AM112" s="222"/>
      <c r="AN112" s="222"/>
      <c r="AO112" s="222"/>
      <c r="AP112" s="222"/>
      <c r="AQ112" s="222"/>
      <c r="AR112" s="222"/>
      <c r="AS112" s="222"/>
      <c r="AT112" s="227"/>
    </row>
    <row r="113" spans="2:46" ht="12" customHeight="1">
      <c r="B113" s="235"/>
      <c r="C113" s="234"/>
      <c r="D113" s="20">
        <v>4</v>
      </c>
      <c r="E113" s="191" t="s">
        <v>162</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20">
        <v>4</v>
      </c>
      <c r="AL113" s="222"/>
      <c r="AM113" s="222"/>
      <c r="AN113" s="222"/>
      <c r="AO113" s="222"/>
      <c r="AP113" s="222"/>
      <c r="AQ113" s="222"/>
      <c r="AR113" s="222"/>
      <c r="AS113" s="222"/>
      <c r="AT113" s="227"/>
    </row>
    <row r="114" spans="2:46" ht="12" customHeight="1">
      <c r="B114" s="235"/>
      <c r="C114" s="234"/>
      <c r="D114" s="20">
        <v>5</v>
      </c>
      <c r="E114" s="191" t="s">
        <v>163</v>
      </c>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20">
        <v>5</v>
      </c>
      <c r="AL114" s="222"/>
      <c r="AM114" s="222"/>
      <c r="AN114" s="222"/>
      <c r="AO114" s="222"/>
      <c r="AP114" s="222"/>
      <c r="AQ114" s="222"/>
      <c r="AR114" s="222"/>
      <c r="AS114" s="222"/>
      <c r="AT114" s="227"/>
    </row>
    <row r="115" spans="2:46" ht="12" customHeight="1" thickBot="1">
      <c r="B115" s="236"/>
      <c r="C115" s="237"/>
      <c r="D115" s="45">
        <v>6</v>
      </c>
      <c r="E115" s="231" t="s">
        <v>164</v>
      </c>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45">
        <v>6</v>
      </c>
      <c r="AL115" s="238">
        <f>AL109+AL112+AL113+AL114</f>
        <v>0</v>
      </c>
      <c r="AM115" s="238"/>
      <c r="AN115" s="238"/>
      <c r="AO115" s="238"/>
      <c r="AP115" s="238"/>
      <c r="AQ115" s="238"/>
      <c r="AR115" s="238"/>
      <c r="AS115" s="238"/>
      <c r="AT115" s="239"/>
    </row>
    <row r="116" spans="2:46" ht="12" customHeight="1" thickTop="1">
      <c r="B116" s="61" t="s">
        <v>165</v>
      </c>
      <c r="C116" s="62"/>
      <c r="D116" s="62"/>
      <c r="E116" s="62"/>
      <c r="F116" s="62"/>
      <c r="G116" s="62"/>
      <c r="H116" s="244" t="s">
        <v>166</v>
      </c>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5"/>
    </row>
    <row r="117" spans="2:46" ht="12" customHeight="1">
      <c r="B117" s="235" t="s">
        <v>225</v>
      </c>
      <c r="C117" s="234"/>
      <c r="D117" s="19">
        <v>1</v>
      </c>
      <c r="E117" s="191" t="s">
        <v>167</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21" t="s">
        <v>158</v>
      </c>
      <c r="AB117" s="221"/>
      <c r="AC117" s="221"/>
      <c r="AD117" s="221"/>
      <c r="AE117" s="221"/>
      <c r="AF117" s="221"/>
      <c r="AG117" s="221"/>
      <c r="AH117" s="221" t="s">
        <v>29</v>
      </c>
      <c r="AI117" s="221"/>
      <c r="AJ117" s="221"/>
      <c r="AK117" s="221"/>
      <c r="AL117" s="221"/>
      <c r="AM117" s="221"/>
      <c r="AN117" s="221"/>
      <c r="AO117" s="221" t="s">
        <v>30</v>
      </c>
      <c r="AP117" s="221"/>
      <c r="AQ117" s="221"/>
      <c r="AR117" s="221"/>
      <c r="AS117" s="221"/>
      <c r="AT117" s="226"/>
    </row>
    <row r="118" spans="2:46" ht="12" customHeight="1">
      <c r="B118" s="235"/>
      <c r="C118" s="234"/>
      <c r="D118" s="197"/>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46"/>
      <c r="AB118" s="146"/>
      <c r="AC118" s="146"/>
      <c r="AD118" s="146"/>
      <c r="AE118" s="146"/>
      <c r="AF118" s="146"/>
      <c r="AG118" s="146"/>
      <c r="AH118" s="192"/>
      <c r="AI118" s="192"/>
      <c r="AJ118" s="192"/>
      <c r="AK118" s="192"/>
      <c r="AL118" s="192"/>
      <c r="AM118" s="192"/>
      <c r="AN118" s="192"/>
      <c r="AO118" s="192"/>
      <c r="AP118" s="192"/>
      <c r="AQ118" s="192"/>
      <c r="AR118" s="192"/>
      <c r="AS118" s="192"/>
      <c r="AT118" s="201"/>
    </row>
    <row r="119" spans="2:46" ht="12" customHeight="1">
      <c r="B119" s="235"/>
      <c r="C119" s="234"/>
      <c r="D119" s="199"/>
      <c r="E119" s="225" t="s">
        <v>504</v>
      </c>
      <c r="F119" s="225"/>
      <c r="G119" s="225"/>
      <c r="H119" s="225"/>
      <c r="I119" s="225"/>
      <c r="J119" s="225"/>
      <c r="K119" s="225"/>
      <c r="L119" s="225"/>
      <c r="M119" s="225"/>
      <c r="N119" s="225"/>
      <c r="O119" s="225"/>
      <c r="P119" s="63" t="s">
        <v>169</v>
      </c>
      <c r="Q119" s="63"/>
      <c r="R119" s="63"/>
      <c r="S119" s="63"/>
      <c r="T119" s="63"/>
      <c r="U119" s="63"/>
      <c r="V119" s="63"/>
      <c r="W119" s="63"/>
      <c r="X119" s="63"/>
      <c r="Y119" s="63"/>
      <c r="Z119" s="63"/>
      <c r="AA119" s="63"/>
      <c r="AB119" s="63"/>
      <c r="AC119" s="63"/>
      <c r="AD119" s="63"/>
      <c r="AE119" s="63"/>
      <c r="AF119" s="63"/>
      <c r="AG119" s="63"/>
      <c r="AH119" s="63"/>
      <c r="AI119" s="63"/>
      <c r="AJ119" s="63"/>
      <c r="AK119" s="221" t="s">
        <v>156</v>
      </c>
      <c r="AL119" s="221"/>
      <c r="AM119" s="221"/>
      <c r="AN119" s="221"/>
      <c r="AO119" s="221"/>
      <c r="AP119" s="221"/>
      <c r="AQ119" s="221"/>
      <c r="AR119" s="221"/>
      <c r="AS119" s="221"/>
      <c r="AT119" s="226"/>
    </row>
    <row r="120" spans="2:46" ht="12" customHeight="1">
      <c r="B120" s="235"/>
      <c r="C120" s="234"/>
      <c r="D120" s="199"/>
      <c r="E120" s="225"/>
      <c r="F120" s="225"/>
      <c r="G120" s="225"/>
      <c r="H120" s="225"/>
      <c r="I120" s="225"/>
      <c r="J120" s="225"/>
      <c r="K120" s="225"/>
      <c r="L120" s="225"/>
      <c r="M120" s="225"/>
      <c r="N120" s="225"/>
      <c r="O120" s="225"/>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44" t="s">
        <v>19</v>
      </c>
      <c r="AL120" s="44" t="s">
        <v>18</v>
      </c>
      <c r="AM120" s="44" t="s">
        <v>17</v>
      </c>
      <c r="AN120" s="44" t="s">
        <v>16</v>
      </c>
      <c r="AO120" s="44" t="s">
        <v>15</v>
      </c>
      <c r="AP120" s="44">
        <v>0</v>
      </c>
      <c r="AQ120" s="44">
        <v>9</v>
      </c>
      <c r="AR120" s="44">
        <v>4</v>
      </c>
      <c r="AS120" s="44">
        <v>9</v>
      </c>
      <c r="AT120" s="59" t="s">
        <v>14</v>
      </c>
    </row>
    <row r="121" spans="2:46" ht="12" customHeight="1">
      <c r="B121" s="235"/>
      <c r="C121" s="234"/>
      <c r="D121" s="199"/>
      <c r="E121" s="20" t="s">
        <v>19</v>
      </c>
      <c r="F121" s="191" t="s">
        <v>181</v>
      </c>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20" t="s">
        <v>116</v>
      </c>
      <c r="AL121" s="222"/>
      <c r="AM121" s="222"/>
      <c r="AN121" s="222"/>
      <c r="AO121" s="222"/>
      <c r="AP121" s="222"/>
      <c r="AQ121" s="222"/>
      <c r="AR121" s="222"/>
      <c r="AS121" s="222"/>
      <c r="AT121" s="227"/>
    </row>
    <row r="122" spans="2:46" ht="12" customHeight="1">
      <c r="B122" s="235"/>
      <c r="C122" s="234"/>
      <c r="D122" s="199"/>
      <c r="E122" s="20" t="s">
        <v>18</v>
      </c>
      <c r="F122" s="191" t="s">
        <v>170</v>
      </c>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20" t="s">
        <v>117</v>
      </c>
      <c r="AE122" s="229"/>
      <c r="AF122" s="229"/>
      <c r="AG122" s="229"/>
      <c r="AH122" s="229"/>
      <c r="AI122" s="229"/>
      <c r="AJ122" s="229"/>
      <c r="AK122" s="217"/>
      <c r="AL122" s="217"/>
      <c r="AM122" s="217"/>
      <c r="AN122" s="217"/>
      <c r="AO122" s="217"/>
      <c r="AP122" s="217"/>
      <c r="AQ122" s="217"/>
      <c r="AR122" s="217"/>
      <c r="AS122" s="217"/>
      <c r="AT122" s="218"/>
    </row>
    <row r="123" spans="2:46" ht="12" customHeight="1">
      <c r="B123" s="235"/>
      <c r="C123" s="234"/>
      <c r="D123" s="199"/>
      <c r="E123" s="20" t="s">
        <v>50</v>
      </c>
      <c r="F123" s="191" t="s">
        <v>171</v>
      </c>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20" t="s">
        <v>118</v>
      </c>
      <c r="AE123" s="222"/>
      <c r="AF123" s="222"/>
      <c r="AG123" s="222"/>
      <c r="AH123" s="222"/>
      <c r="AI123" s="222"/>
      <c r="AJ123" s="222"/>
      <c r="AK123" s="217"/>
      <c r="AL123" s="217"/>
      <c r="AM123" s="217"/>
      <c r="AN123" s="217"/>
      <c r="AO123" s="217"/>
      <c r="AP123" s="217"/>
      <c r="AQ123" s="217"/>
      <c r="AR123" s="217"/>
      <c r="AS123" s="217"/>
      <c r="AT123" s="218"/>
    </row>
    <row r="124" spans="2:46" ht="12" customHeight="1">
      <c r="B124" s="235"/>
      <c r="C124" s="234"/>
      <c r="D124" s="199"/>
      <c r="E124" s="20" t="s">
        <v>115</v>
      </c>
      <c r="F124" s="191" t="s">
        <v>172</v>
      </c>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20" t="s">
        <v>195</v>
      </c>
      <c r="AE124" s="213">
        <f>AE122+AE123</f>
        <v>0</v>
      </c>
      <c r="AF124" s="213"/>
      <c r="AG124" s="213"/>
      <c r="AH124" s="213"/>
      <c r="AI124" s="213"/>
      <c r="AJ124" s="213"/>
      <c r="AK124" s="217"/>
      <c r="AL124" s="217"/>
      <c r="AM124" s="217"/>
      <c r="AN124" s="217"/>
      <c r="AO124" s="217"/>
      <c r="AP124" s="217"/>
      <c r="AQ124" s="217"/>
      <c r="AR124" s="217"/>
      <c r="AS124" s="217"/>
      <c r="AT124" s="218"/>
    </row>
    <row r="125" spans="2:46" ht="12" customHeight="1">
      <c r="B125" s="235"/>
      <c r="C125" s="234"/>
      <c r="D125" s="199"/>
      <c r="E125" s="20" t="s">
        <v>178</v>
      </c>
      <c r="F125" s="191" t="s">
        <v>173</v>
      </c>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20" t="s">
        <v>182</v>
      </c>
      <c r="AL125" s="213">
        <f>AL121-AE124</f>
        <v>0</v>
      </c>
      <c r="AM125" s="213"/>
      <c r="AN125" s="213"/>
      <c r="AO125" s="213"/>
      <c r="AP125" s="213"/>
      <c r="AQ125" s="213"/>
      <c r="AR125" s="213"/>
      <c r="AS125" s="213"/>
      <c r="AT125" s="214"/>
    </row>
    <row r="126" spans="2:46" ht="12" customHeight="1">
      <c r="B126" s="235"/>
      <c r="C126" s="234"/>
      <c r="D126" s="199"/>
      <c r="E126" s="20" t="s">
        <v>179</v>
      </c>
      <c r="F126" s="191" t="s">
        <v>174</v>
      </c>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20" t="s">
        <v>194</v>
      </c>
      <c r="AE126" s="223">
        <f>AL125*30%</f>
        <v>0</v>
      </c>
      <c r="AF126" s="223"/>
      <c r="AG126" s="223"/>
      <c r="AH126" s="223"/>
      <c r="AI126" s="223"/>
      <c r="AJ126" s="223"/>
      <c r="AK126" s="478"/>
      <c r="AL126" s="479"/>
      <c r="AM126" s="479"/>
      <c r="AN126" s="479"/>
      <c r="AO126" s="479"/>
      <c r="AP126" s="479"/>
      <c r="AQ126" s="479"/>
      <c r="AR126" s="479"/>
      <c r="AS126" s="479"/>
      <c r="AT126" s="480"/>
    </row>
    <row r="127" spans="2:46" ht="12" customHeight="1">
      <c r="B127" s="235"/>
      <c r="C127" s="234"/>
      <c r="D127" s="199"/>
      <c r="E127" s="20" t="s">
        <v>14</v>
      </c>
      <c r="F127" s="191" t="s">
        <v>175</v>
      </c>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20" t="s">
        <v>193</v>
      </c>
      <c r="AE127" s="229"/>
      <c r="AF127" s="229"/>
      <c r="AG127" s="229"/>
      <c r="AH127" s="229"/>
      <c r="AI127" s="229"/>
      <c r="AJ127" s="229"/>
      <c r="AK127" s="481"/>
      <c r="AL127" s="482"/>
      <c r="AM127" s="482"/>
      <c r="AN127" s="482"/>
      <c r="AO127" s="482"/>
      <c r="AP127" s="482"/>
      <c r="AQ127" s="482"/>
      <c r="AR127" s="482"/>
      <c r="AS127" s="482"/>
      <c r="AT127" s="483"/>
    </row>
    <row r="128" spans="2:46" ht="12" customHeight="1">
      <c r="B128" s="235"/>
      <c r="C128" s="234"/>
      <c r="D128" s="199"/>
      <c r="E128" s="20" t="s">
        <v>180</v>
      </c>
      <c r="F128" s="191" t="s">
        <v>176</v>
      </c>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20" t="s">
        <v>183</v>
      </c>
      <c r="AL128" s="213">
        <f>AE126+AE127</f>
        <v>0</v>
      </c>
      <c r="AM128" s="213"/>
      <c r="AN128" s="213"/>
      <c r="AO128" s="213"/>
      <c r="AP128" s="213"/>
      <c r="AQ128" s="213"/>
      <c r="AR128" s="213"/>
      <c r="AS128" s="213"/>
      <c r="AT128" s="214"/>
    </row>
    <row r="129" spans="2:46" ht="12" customHeight="1">
      <c r="B129" s="235"/>
      <c r="C129" s="234"/>
      <c r="D129" s="198"/>
      <c r="E129" s="20" t="s">
        <v>64</v>
      </c>
      <c r="F129" s="191" t="s">
        <v>177</v>
      </c>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20" t="s">
        <v>184</v>
      </c>
      <c r="AL129" s="213">
        <f>AL125-AL128</f>
        <v>0</v>
      </c>
      <c r="AM129" s="213"/>
      <c r="AN129" s="213"/>
      <c r="AO129" s="213"/>
      <c r="AP129" s="213"/>
      <c r="AQ129" s="213"/>
      <c r="AR129" s="213"/>
      <c r="AS129" s="213"/>
      <c r="AT129" s="214"/>
    </row>
    <row r="130" spans="2:46" ht="12" customHeight="1">
      <c r="B130" s="235"/>
      <c r="C130" s="234"/>
      <c r="D130" s="20">
        <v>2</v>
      </c>
      <c r="E130" s="191" t="s">
        <v>168</v>
      </c>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221" t="s">
        <v>158</v>
      </c>
      <c r="AB130" s="221"/>
      <c r="AC130" s="221"/>
      <c r="AD130" s="221"/>
      <c r="AE130" s="221"/>
      <c r="AF130" s="221"/>
      <c r="AG130" s="221"/>
      <c r="AH130" s="221" t="s">
        <v>29</v>
      </c>
      <c r="AI130" s="221"/>
      <c r="AJ130" s="221"/>
      <c r="AK130" s="221"/>
      <c r="AL130" s="221"/>
      <c r="AM130" s="221"/>
      <c r="AN130" s="221"/>
      <c r="AO130" s="221" t="s">
        <v>30</v>
      </c>
      <c r="AP130" s="221"/>
      <c r="AQ130" s="221"/>
      <c r="AR130" s="221"/>
      <c r="AS130" s="221"/>
      <c r="AT130" s="226"/>
    </row>
    <row r="131" spans="2:46" ht="12" customHeight="1">
      <c r="B131" s="235"/>
      <c r="C131" s="234"/>
      <c r="D131" s="197"/>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201"/>
    </row>
    <row r="132" spans="2:46" ht="12" customHeight="1">
      <c r="B132" s="235"/>
      <c r="C132" s="234"/>
      <c r="D132" s="199"/>
      <c r="E132" s="146" t="s">
        <v>505</v>
      </c>
      <c r="F132" s="146"/>
      <c r="G132" s="146"/>
      <c r="H132" s="146"/>
      <c r="I132" s="146"/>
      <c r="J132" s="146"/>
      <c r="K132" s="146"/>
      <c r="L132" s="146"/>
      <c r="M132" s="146"/>
      <c r="N132" s="146"/>
      <c r="O132" s="146"/>
      <c r="P132" s="127" t="s">
        <v>169</v>
      </c>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t="s">
        <v>156</v>
      </c>
      <c r="AL132" s="127"/>
      <c r="AM132" s="127"/>
      <c r="AN132" s="127"/>
      <c r="AO132" s="127"/>
      <c r="AP132" s="127"/>
      <c r="AQ132" s="127"/>
      <c r="AR132" s="127"/>
      <c r="AS132" s="127"/>
      <c r="AT132" s="228"/>
    </row>
    <row r="133" spans="2:46" ht="12" customHeight="1">
      <c r="B133" s="235"/>
      <c r="C133" s="234"/>
      <c r="D133" s="199"/>
      <c r="E133" s="146"/>
      <c r="F133" s="146"/>
      <c r="G133" s="146"/>
      <c r="H133" s="146"/>
      <c r="I133" s="146"/>
      <c r="J133" s="146"/>
      <c r="K133" s="146"/>
      <c r="L133" s="146"/>
      <c r="M133" s="146"/>
      <c r="N133" s="146"/>
      <c r="O133" s="146"/>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44" t="s">
        <v>19</v>
      </c>
      <c r="AL133" s="44" t="s">
        <v>18</v>
      </c>
      <c r="AM133" s="44" t="s">
        <v>17</v>
      </c>
      <c r="AN133" s="44" t="s">
        <v>16</v>
      </c>
      <c r="AO133" s="44" t="s">
        <v>15</v>
      </c>
      <c r="AP133" s="44">
        <v>0</v>
      </c>
      <c r="AQ133" s="44">
        <v>9</v>
      </c>
      <c r="AR133" s="44">
        <v>4</v>
      </c>
      <c r="AS133" s="44">
        <v>9</v>
      </c>
      <c r="AT133" s="59" t="s">
        <v>14</v>
      </c>
    </row>
    <row r="134" spans="2:46" ht="23.25" customHeight="1">
      <c r="B134" s="235"/>
      <c r="C134" s="234"/>
      <c r="D134" s="199"/>
      <c r="E134" s="20" t="s">
        <v>19</v>
      </c>
      <c r="F134" s="191" t="s">
        <v>446</v>
      </c>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20" t="s">
        <v>196</v>
      </c>
      <c r="AL134" s="222"/>
      <c r="AM134" s="222"/>
      <c r="AN134" s="222"/>
      <c r="AO134" s="222"/>
      <c r="AP134" s="222"/>
      <c r="AQ134" s="222"/>
      <c r="AR134" s="222"/>
      <c r="AS134" s="222"/>
      <c r="AT134" s="227"/>
    </row>
    <row r="135" spans="2:46" ht="12" customHeight="1">
      <c r="B135" s="235"/>
      <c r="C135" s="234"/>
      <c r="D135" s="199"/>
      <c r="E135" s="20" t="s">
        <v>18</v>
      </c>
      <c r="F135" s="191" t="s">
        <v>170</v>
      </c>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8" t="s">
        <v>185</v>
      </c>
      <c r="AE135" s="146"/>
      <c r="AF135" s="146"/>
      <c r="AG135" s="146"/>
      <c r="AH135" s="146"/>
      <c r="AI135" s="146"/>
      <c r="AJ135" s="146"/>
      <c r="AK135" s="217"/>
      <c r="AL135" s="217"/>
      <c r="AM135" s="217"/>
      <c r="AN135" s="217"/>
      <c r="AO135" s="217"/>
      <c r="AP135" s="217"/>
      <c r="AQ135" s="217"/>
      <c r="AR135" s="217"/>
      <c r="AS135" s="217"/>
      <c r="AT135" s="218"/>
    </row>
    <row r="136" spans="2:46" ht="12" customHeight="1">
      <c r="B136" s="235"/>
      <c r="C136" s="234"/>
      <c r="D136" s="199"/>
      <c r="E136" s="20" t="s">
        <v>50</v>
      </c>
      <c r="F136" s="191" t="s">
        <v>171</v>
      </c>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20" t="s">
        <v>186</v>
      </c>
      <c r="AE136" s="146"/>
      <c r="AF136" s="146"/>
      <c r="AG136" s="146"/>
      <c r="AH136" s="146"/>
      <c r="AI136" s="146"/>
      <c r="AJ136" s="146"/>
      <c r="AK136" s="217"/>
      <c r="AL136" s="217"/>
      <c r="AM136" s="217"/>
      <c r="AN136" s="217"/>
      <c r="AO136" s="217"/>
      <c r="AP136" s="217"/>
      <c r="AQ136" s="217"/>
      <c r="AR136" s="217"/>
      <c r="AS136" s="217"/>
      <c r="AT136" s="218"/>
    </row>
    <row r="137" spans="2:46" ht="12" customHeight="1">
      <c r="B137" s="235"/>
      <c r="C137" s="234"/>
      <c r="D137" s="199"/>
      <c r="E137" s="20" t="s">
        <v>115</v>
      </c>
      <c r="F137" s="191" t="s">
        <v>441</v>
      </c>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20" t="s">
        <v>187</v>
      </c>
      <c r="AE137" s="221">
        <f>AE135+AE136</f>
        <v>0</v>
      </c>
      <c r="AF137" s="221"/>
      <c r="AG137" s="221"/>
      <c r="AH137" s="221"/>
      <c r="AI137" s="221"/>
      <c r="AJ137" s="221"/>
      <c r="AK137" s="217"/>
      <c r="AL137" s="217"/>
      <c r="AM137" s="217"/>
      <c r="AN137" s="217"/>
      <c r="AO137" s="217"/>
      <c r="AP137" s="217"/>
      <c r="AQ137" s="217"/>
      <c r="AR137" s="217"/>
      <c r="AS137" s="217"/>
      <c r="AT137" s="218"/>
    </row>
    <row r="138" spans="2:46" ht="12" customHeight="1">
      <c r="B138" s="235"/>
      <c r="C138" s="234"/>
      <c r="D138" s="199"/>
      <c r="E138" s="20" t="s">
        <v>178</v>
      </c>
      <c r="F138" s="191" t="s">
        <v>442</v>
      </c>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20" t="s">
        <v>188</v>
      </c>
      <c r="AL138" s="213">
        <f>AL134-AE137</f>
        <v>0</v>
      </c>
      <c r="AM138" s="213"/>
      <c r="AN138" s="213"/>
      <c r="AO138" s="213"/>
      <c r="AP138" s="213"/>
      <c r="AQ138" s="213"/>
      <c r="AR138" s="213"/>
      <c r="AS138" s="213"/>
      <c r="AT138" s="214"/>
    </row>
    <row r="139" spans="2:46" ht="12" customHeight="1">
      <c r="B139" s="235"/>
      <c r="C139" s="234"/>
      <c r="D139" s="199"/>
      <c r="E139" s="20" t="s">
        <v>179</v>
      </c>
      <c r="F139" s="191" t="s">
        <v>443</v>
      </c>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20" t="s">
        <v>189</v>
      </c>
      <c r="AE139" s="213">
        <f>AL138*30%</f>
        <v>0</v>
      </c>
      <c r="AF139" s="213"/>
      <c r="AG139" s="213"/>
      <c r="AH139" s="213"/>
      <c r="AI139" s="213"/>
      <c r="AJ139" s="213"/>
      <c r="AK139" s="217"/>
      <c r="AL139" s="217"/>
      <c r="AM139" s="217"/>
      <c r="AN139" s="217"/>
      <c r="AO139" s="217"/>
      <c r="AP139" s="217"/>
      <c r="AQ139" s="217"/>
      <c r="AR139" s="217"/>
      <c r="AS139" s="217"/>
      <c r="AT139" s="218"/>
    </row>
    <row r="140" spans="2:46" ht="12" customHeight="1">
      <c r="B140" s="235"/>
      <c r="C140" s="234"/>
      <c r="D140" s="199"/>
      <c r="E140" s="20" t="s">
        <v>14</v>
      </c>
      <c r="F140" s="191" t="s">
        <v>175</v>
      </c>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20" t="s">
        <v>190</v>
      </c>
      <c r="AE140" s="222"/>
      <c r="AF140" s="222"/>
      <c r="AG140" s="222"/>
      <c r="AH140" s="222"/>
      <c r="AI140" s="222"/>
      <c r="AJ140" s="222"/>
      <c r="AK140" s="217"/>
      <c r="AL140" s="217"/>
      <c r="AM140" s="217"/>
      <c r="AN140" s="217"/>
      <c r="AO140" s="217"/>
      <c r="AP140" s="217"/>
      <c r="AQ140" s="217"/>
      <c r="AR140" s="217"/>
      <c r="AS140" s="217"/>
      <c r="AT140" s="218"/>
    </row>
    <row r="141" spans="2:46" ht="12" customHeight="1">
      <c r="B141" s="235"/>
      <c r="C141" s="234"/>
      <c r="D141" s="199"/>
      <c r="E141" s="20" t="s">
        <v>180</v>
      </c>
      <c r="F141" s="191" t="s">
        <v>444</v>
      </c>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20" t="s">
        <v>191</v>
      </c>
      <c r="AL141" s="223">
        <f>AE139+AE140</f>
        <v>0</v>
      </c>
      <c r="AM141" s="223"/>
      <c r="AN141" s="223"/>
      <c r="AO141" s="223"/>
      <c r="AP141" s="223"/>
      <c r="AQ141" s="223"/>
      <c r="AR141" s="223"/>
      <c r="AS141" s="223"/>
      <c r="AT141" s="224"/>
    </row>
    <row r="142" spans="2:46" ht="12" customHeight="1">
      <c r="B142" s="235"/>
      <c r="C142" s="234"/>
      <c r="D142" s="198"/>
      <c r="E142" s="20" t="s">
        <v>64</v>
      </c>
      <c r="F142" s="191" t="s">
        <v>445</v>
      </c>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20" t="s">
        <v>192</v>
      </c>
      <c r="AL142" s="213">
        <f>AL138-AL141</f>
        <v>0</v>
      </c>
      <c r="AM142" s="213"/>
      <c r="AN142" s="213"/>
      <c r="AO142" s="213"/>
      <c r="AP142" s="213"/>
      <c r="AQ142" s="213"/>
      <c r="AR142" s="213"/>
      <c r="AS142" s="213"/>
      <c r="AT142" s="214"/>
    </row>
    <row r="143" spans="2:46" ht="12" customHeight="1">
      <c r="B143" s="235"/>
      <c r="C143" s="234"/>
      <c r="D143" s="20">
        <v>3</v>
      </c>
      <c r="E143" s="191" t="s">
        <v>197</v>
      </c>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217"/>
      <c r="AL143" s="217"/>
      <c r="AM143" s="217"/>
      <c r="AN143" s="217"/>
      <c r="AO143" s="217"/>
      <c r="AP143" s="217"/>
      <c r="AQ143" s="217"/>
      <c r="AR143" s="217"/>
      <c r="AS143" s="217"/>
      <c r="AT143" s="218"/>
    </row>
    <row r="144" spans="2:46" ht="12" customHeight="1">
      <c r="B144" s="235"/>
      <c r="C144" s="234"/>
      <c r="D144" s="197"/>
      <c r="E144" s="20" t="s">
        <v>19</v>
      </c>
      <c r="F144" s="191" t="s">
        <v>198</v>
      </c>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20" t="s">
        <v>203</v>
      </c>
      <c r="AL144" s="211"/>
      <c r="AM144" s="211"/>
      <c r="AN144" s="211"/>
      <c r="AO144" s="211"/>
      <c r="AP144" s="211"/>
      <c r="AQ144" s="211"/>
      <c r="AR144" s="211"/>
      <c r="AS144" s="211"/>
      <c r="AT144" s="212"/>
    </row>
    <row r="145" spans="2:46" ht="12" customHeight="1">
      <c r="B145" s="235"/>
      <c r="C145" s="234"/>
      <c r="D145" s="199"/>
      <c r="E145" s="20" t="s">
        <v>18</v>
      </c>
      <c r="F145" s="191" t="s">
        <v>199</v>
      </c>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20" t="s">
        <v>74</v>
      </c>
      <c r="AL145" s="211"/>
      <c r="AM145" s="211"/>
      <c r="AN145" s="211"/>
      <c r="AO145" s="211"/>
      <c r="AP145" s="211"/>
      <c r="AQ145" s="211"/>
      <c r="AR145" s="211"/>
      <c r="AS145" s="211"/>
      <c r="AT145" s="212"/>
    </row>
    <row r="146" spans="2:46" ht="12" customHeight="1">
      <c r="B146" s="235"/>
      <c r="C146" s="234"/>
      <c r="D146" s="198"/>
      <c r="E146" s="20" t="s">
        <v>50</v>
      </c>
      <c r="F146" s="191" t="s">
        <v>200</v>
      </c>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20" t="s">
        <v>75</v>
      </c>
      <c r="AL146" s="213">
        <f>AL144+AL145+AL129+AL142</f>
        <v>0</v>
      </c>
      <c r="AM146" s="213"/>
      <c r="AN146" s="213"/>
      <c r="AO146" s="213"/>
      <c r="AP146" s="213"/>
      <c r="AQ146" s="213"/>
      <c r="AR146" s="213"/>
      <c r="AS146" s="213"/>
      <c r="AT146" s="214"/>
    </row>
    <row r="147" spans="2:46" ht="12" customHeight="1" thickBot="1">
      <c r="B147" s="410" t="s">
        <v>202</v>
      </c>
      <c r="C147" s="411"/>
      <c r="D147" s="411"/>
      <c r="E147" s="412" t="s">
        <v>201</v>
      </c>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c r="AE147" s="412"/>
      <c r="AF147" s="412"/>
      <c r="AG147" s="412"/>
      <c r="AH147" s="412"/>
      <c r="AI147" s="412"/>
      <c r="AJ147" s="412"/>
      <c r="AK147" s="412"/>
      <c r="AL147" s="412"/>
      <c r="AM147" s="412"/>
      <c r="AN147" s="412"/>
      <c r="AO147" s="412"/>
      <c r="AP147" s="412"/>
      <c r="AQ147" s="412"/>
      <c r="AR147" s="412"/>
      <c r="AS147" s="412"/>
      <c r="AT147" s="413"/>
    </row>
    <row r="148" spans="2:46" ht="12" customHeight="1" thickTop="1">
      <c r="B148" s="61" t="s">
        <v>204</v>
      </c>
      <c r="C148" s="62"/>
      <c r="D148" s="62"/>
      <c r="E148" s="62"/>
      <c r="F148" s="62"/>
      <c r="G148" s="302" t="s">
        <v>205</v>
      </c>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c r="AS148" s="302"/>
      <c r="AT148" s="414"/>
    </row>
    <row r="149" spans="2:46" ht="12" customHeight="1">
      <c r="B149" s="233" t="s">
        <v>219</v>
      </c>
      <c r="C149" s="234"/>
      <c r="D149" s="19" t="s">
        <v>207</v>
      </c>
      <c r="E149" s="191" t="s">
        <v>206</v>
      </c>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408"/>
      <c r="AL149" s="408"/>
      <c r="AM149" s="408"/>
      <c r="AN149" s="408"/>
      <c r="AO149" s="408"/>
      <c r="AP149" s="408"/>
      <c r="AQ149" s="408"/>
      <c r="AR149" s="408"/>
      <c r="AS149" s="408"/>
      <c r="AT149" s="409"/>
    </row>
    <row r="150" spans="2:46" ht="12" customHeight="1">
      <c r="B150" s="235"/>
      <c r="C150" s="234"/>
      <c r="D150" s="197"/>
      <c r="E150" s="20">
        <v>1</v>
      </c>
      <c r="F150" s="191" t="s">
        <v>208</v>
      </c>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20">
        <v>1</v>
      </c>
      <c r="AL150" s="222"/>
      <c r="AM150" s="222"/>
      <c r="AN150" s="222"/>
      <c r="AO150" s="222"/>
      <c r="AP150" s="222"/>
      <c r="AQ150" s="222"/>
      <c r="AR150" s="222"/>
      <c r="AS150" s="222"/>
      <c r="AT150" s="227"/>
    </row>
    <row r="151" spans="2:46" ht="12" customHeight="1">
      <c r="B151" s="235"/>
      <c r="C151" s="234"/>
      <c r="D151" s="199"/>
      <c r="E151" s="20">
        <v>2</v>
      </c>
      <c r="F151" s="232" t="s">
        <v>209</v>
      </c>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17"/>
      <c r="AL151" s="217"/>
      <c r="AM151" s="217"/>
      <c r="AN151" s="217"/>
      <c r="AO151" s="217"/>
      <c r="AP151" s="217"/>
      <c r="AQ151" s="217"/>
      <c r="AR151" s="217"/>
      <c r="AS151" s="217"/>
      <c r="AT151" s="218"/>
    </row>
    <row r="152" spans="2:46" ht="12" customHeight="1">
      <c r="B152" s="235"/>
      <c r="C152" s="234"/>
      <c r="D152" s="199"/>
      <c r="E152" s="20"/>
      <c r="F152" s="20" t="s">
        <v>19</v>
      </c>
      <c r="G152" s="191" t="s">
        <v>210</v>
      </c>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20" t="s">
        <v>196</v>
      </c>
      <c r="AE152" s="222"/>
      <c r="AF152" s="222"/>
      <c r="AG152" s="222"/>
      <c r="AH152" s="222"/>
      <c r="AI152" s="222"/>
      <c r="AJ152" s="222"/>
      <c r="AK152" s="217"/>
      <c r="AL152" s="217"/>
      <c r="AM152" s="217"/>
      <c r="AN152" s="217"/>
      <c r="AO152" s="217"/>
      <c r="AP152" s="217"/>
      <c r="AQ152" s="217"/>
      <c r="AR152" s="217"/>
      <c r="AS152" s="217"/>
      <c r="AT152" s="218"/>
    </row>
    <row r="153" spans="2:46" ht="12" customHeight="1">
      <c r="B153" s="235"/>
      <c r="C153" s="234"/>
      <c r="D153" s="199"/>
      <c r="E153" s="20"/>
      <c r="F153" s="20" t="s">
        <v>18</v>
      </c>
      <c r="G153" s="191" t="s">
        <v>211</v>
      </c>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217"/>
      <c r="AL153" s="217"/>
      <c r="AM153" s="217"/>
      <c r="AN153" s="217"/>
      <c r="AO153" s="217"/>
      <c r="AP153" s="217"/>
      <c r="AQ153" s="217"/>
      <c r="AR153" s="217"/>
      <c r="AS153" s="217"/>
      <c r="AT153" s="218"/>
    </row>
    <row r="154" spans="2:46" ht="12" customHeight="1">
      <c r="B154" s="235"/>
      <c r="C154" s="234"/>
      <c r="D154" s="199"/>
      <c r="E154" s="20"/>
      <c r="F154" s="20"/>
      <c r="G154" s="20" t="s">
        <v>64</v>
      </c>
      <c r="H154" s="191" t="s">
        <v>213</v>
      </c>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20" t="s">
        <v>220</v>
      </c>
      <c r="AE154" s="211">
        <v>0</v>
      </c>
      <c r="AF154" s="211"/>
      <c r="AG154" s="211"/>
      <c r="AH154" s="211"/>
      <c r="AI154" s="211"/>
      <c r="AJ154" s="211"/>
      <c r="AK154" s="217"/>
      <c r="AL154" s="217"/>
      <c r="AM154" s="217"/>
      <c r="AN154" s="217"/>
      <c r="AO154" s="217"/>
      <c r="AP154" s="217"/>
      <c r="AQ154" s="217"/>
      <c r="AR154" s="217"/>
      <c r="AS154" s="217"/>
      <c r="AT154" s="218"/>
    </row>
    <row r="155" spans="2:46" ht="12" customHeight="1">
      <c r="B155" s="235"/>
      <c r="C155" s="234"/>
      <c r="D155" s="199"/>
      <c r="E155" s="20"/>
      <c r="F155" s="20"/>
      <c r="G155" s="20" t="s">
        <v>65</v>
      </c>
      <c r="H155" s="191" t="s">
        <v>212</v>
      </c>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20" t="s">
        <v>221</v>
      </c>
      <c r="AE155" s="211">
        <v>0</v>
      </c>
      <c r="AF155" s="211"/>
      <c r="AG155" s="211"/>
      <c r="AH155" s="211"/>
      <c r="AI155" s="211"/>
      <c r="AJ155" s="211"/>
      <c r="AK155" s="217"/>
      <c r="AL155" s="217"/>
      <c r="AM155" s="217"/>
      <c r="AN155" s="217"/>
      <c r="AO155" s="217"/>
      <c r="AP155" s="217"/>
      <c r="AQ155" s="217"/>
      <c r="AR155" s="217"/>
      <c r="AS155" s="217"/>
      <c r="AT155" s="218"/>
    </row>
    <row r="156" spans="2:46" ht="12" customHeight="1">
      <c r="B156" s="235"/>
      <c r="C156" s="234"/>
      <c r="D156" s="199"/>
      <c r="E156" s="20"/>
      <c r="F156" s="20"/>
      <c r="G156" s="20" t="s">
        <v>66</v>
      </c>
      <c r="H156" s="232" t="s">
        <v>214</v>
      </c>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0" t="s">
        <v>222</v>
      </c>
      <c r="AE156" s="211">
        <v>0</v>
      </c>
      <c r="AF156" s="211"/>
      <c r="AG156" s="211"/>
      <c r="AH156" s="211"/>
      <c r="AI156" s="211"/>
      <c r="AJ156" s="211"/>
      <c r="AK156" s="217"/>
      <c r="AL156" s="217"/>
      <c r="AM156" s="217"/>
      <c r="AN156" s="217"/>
      <c r="AO156" s="217"/>
      <c r="AP156" s="217"/>
      <c r="AQ156" s="217"/>
      <c r="AR156" s="217"/>
      <c r="AS156" s="217"/>
      <c r="AT156" s="218"/>
    </row>
    <row r="157" spans="2:46" ht="12" customHeight="1">
      <c r="B157" s="235"/>
      <c r="C157" s="234"/>
      <c r="D157" s="199"/>
      <c r="E157" s="20"/>
      <c r="F157" s="20"/>
      <c r="G157" s="20" t="s">
        <v>217</v>
      </c>
      <c r="H157" s="191" t="s">
        <v>215</v>
      </c>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20" t="s">
        <v>223</v>
      </c>
      <c r="AE157" s="213">
        <f>AE154+AE155+AE156</f>
        <v>0</v>
      </c>
      <c r="AF157" s="213"/>
      <c r="AG157" s="213"/>
      <c r="AH157" s="213"/>
      <c r="AI157" s="213"/>
      <c r="AJ157" s="213"/>
      <c r="AK157" s="217"/>
      <c r="AL157" s="217"/>
      <c r="AM157" s="217"/>
      <c r="AN157" s="217"/>
      <c r="AO157" s="217"/>
      <c r="AP157" s="217"/>
      <c r="AQ157" s="217"/>
      <c r="AR157" s="217"/>
      <c r="AS157" s="217"/>
      <c r="AT157" s="218"/>
    </row>
    <row r="158" spans="2:46" ht="12" customHeight="1">
      <c r="B158" s="235"/>
      <c r="C158" s="234"/>
      <c r="D158" s="199"/>
      <c r="E158" s="20"/>
      <c r="F158" s="20" t="s">
        <v>50</v>
      </c>
      <c r="G158" s="191" t="s">
        <v>216</v>
      </c>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20" t="s">
        <v>186</v>
      </c>
      <c r="AE158" s="213">
        <f>AE152-AE157</f>
        <v>0</v>
      </c>
      <c r="AF158" s="213"/>
      <c r="AG158" s="213"/>
      <c r="AH158" s="213"/>
      <c r="AI158" s="213"/>
      <c r="AJ158" s="213"/>
      <c r="AK158" s="217"/>
      <c r="AL158" s="217"/>
      <c r="AM158" s="217"/>
      <c r="AN158" s="217"/>
      <c r="AO158" s="217"/>
      <c r="AP158" s="217"/>
      <c r="AQ158" s="217"/>
      <c r="AR158" s="217"/>
      <c r="AS158" s="217"/>
      <c r="AT158" s="218"/>
    </row>
    <row r="159" spans="2:46" ht="12" customHeight="1">
      <c r="B159" s="235"/>
      <c r="C159" s="234"/>
      <c r="D159" s="199"/>
      <c r="E159" s="20"/>
      <c r="F159" s="20" t="s">
        <v>115</v>
      </c>
      <c r="G159" s="209" t="s">
        <v>224</v>
      </c>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 t="s">
        <v>187</v>
      </c>
      <c r="AE159" s="222"/>
      <c r="AF159" s="222"/>
      <c r="AG159" s="222"/>
      <c r="AH159" s="222"/>
      <c r="AI159" s="222"/>
      <c r="AJ159" s="222"/>
      <c r="AK159" s="217"/>
      <c r="AL159" s="217"/>
      <c r="AM159" s="217"/>
      <c r="AN159" s="217"/>
      <c r="AO159" s="217"/>
      <c r="AP159" s="217"/>
      <c r="AQ159" s="217"/>
      <c r="AR159" s="217"/>
      <c r="AS159" s="217"/>
      <c r="AT159" s="218"/>
    </row>
    <row r="160" spans="2:46" ht="12" customHeight="1" thickBot="1">
      <c r="B160" s="236"/>
      <c r="C160" s="237"/>
      <c r="D160" s="207"/>
      <c r="E160" s="45"/>
      <c r="F160" s="45" t="s">
        <v>178</v>
      </c>
      <c r="G160" s="231" t="s">
        <v>218</v>
      </c>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45" t="s">
        <v>188</v>
      </c>
      <c r="AE160" s="418"/>
      <c r="AF160" s="418"/>
      <c r="AG160" s="418"/>
      <c r="AH160" s="418"/>
      <c r="AI160" s="418"/>
      <c r="AJ160" s="418"/>
      <c r="AK160" s="219"/>
      <c r="AL160" s="219"/>
      <c r="AM160" s="219"/>
      <c r="AN160" s="219"/>
      <c r="AO160" s="219"/>
      <c r="AP160" s="219"/>
      <c r="AQ160" s="219"/>
      <c r="AR160" s="219"/>
      <c r="AS160" s="219"/>
      <c r="AT160" s="220"/>
    </row>
    <row r="161" spans="2:46" ht="12" customHeight="1" thickTop="1">
      <c r="B161" s="431"/>
      <c r="C161" s="432"/>
      <c r="D161" s="208"/>
      <c r="E161" s="21"/>
      <c r="F161" s="21" t="s">
        <v>179</v>
      </c>
      <c r="G161" s="302" t="s">
        <v>226</v>
      </c>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21" t="s">
        <v>189</v>
      </c>
      <c r="AL161" s="416">
        <f>AE158+AE159-AE160</f>
        <v>0</v>
      </c>
      <c r="AM161" s="416"/>
      <c r="AN161" s="416"/>
      <c r="AO161" s="416"/>
      <c r="AP161" s="416"/>
      <c r="AQ161" s="416"/>
      <c r="AR161" s="416"/>
      <c r="AS161" s="416"/>
      <c r="AT161" s="417"/>
    </row>
    <row r="162" spans="2:46" ht="12" customHeight="1">
      <c r="B162" s="433"/>
      <c r="C162" s="434"/>
      <c r="D162" s="199"/>
      <c r="E162" s="20">
        <v>3</v>
      </c>
      <c r="F162" s="209" t="s">
        <v>227</v>
      </c>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 t="s">
        <v>278</v>
      </c>
      <c r="AL162" s="222"/>
      <c r="AM162" s="222"/>
      <c r="AN162" s="222"/>
      <c r="AO162" s="222"/>
      <c r="AP162" s="222"/>
      <c r="AQ162" s="222"/>
      <c r="AR162" s="222"/>
      <c r="AS162" s="222"/>
      <c r="AT162" s="227"/>
    </row>
    <row r="163" spans="2:46" ht="12" customHeight="1">
      <c r="B163" s="433"/>
      <c r="C163" s="434"/>
      <c r="D163" s="199"/>
      <c r="E163" s="20">
        <v>4</v>
      </c>
      <c r="F163" s="191" t="s">
        <v>228</v>
      </c>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20" t="s">
        <v>279</v>
      </c>
      <c r="AL163" s="213">
        <f>AL150+AL161+AL162</f>
        <v>0</v>
      </c>
      <c r="AM163" s="213"/>
      <c r="AN163" s="213"/>
      <c r="AO163" s="213"/>
      <c r="AP163" s="213"/>
      <c r="AQ163" s="213"/>
      <c r="AR163" s="213"/>
      <c r="AS163" s="213"/>
      <c r="AT163" s="214"/>
    </row>
    <row r="164" spans="2:46" ht="12" customHeight="1">
      <c r="B164" s="433"/>
      <c r="C164" s="434"/>
      <c r="D164" s="199"/>
      <c r="E164" s="20">
        <v>5</v>
      </c>
      <c r="F164" s="191" t="s">
        <v>229</v>
      </c>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20" t="s">
        <v>280</v>
      </c>
      <c r="AL164" s="222"/>
      <c r="AM164" s="222"/>
      <c r="AN164" s="222"/>
      <c r="AO164" s="222"/>
      <c r="AP164" s="222"/>
      <c r="AQ164" s="222"/>
      <c r="AR164" s="222"/>
      <c r="AS164" s="222"/>
      <c r="AT164" s="227"/>
    </row>
    <row r="165" spans="2:46" ht="12" customHeight="1">
      <c r="B165" s="433"/>
      <c r="C165" s="434"/>
      <c r="D165" s="198"/>
      <c r="E165" s="20">
        <v>6</v>
      </c>
      <c r="F165" s="191" t="s">
        <v>230</v>
      </c>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20" t="s">
        <v>281</v>
      </c>
      <c r="AL165" s="213">
        <f>AL163-AL164</f>
        <v>0</v>
      </c>
      <c r="AM165" s="213"/>
      <c r="AN165" s="213"/>
      <c r="AO165" s="213"/>
      <c r="AP165" s="213"/>
      <c r="AQ165" s="213"/>
      <c r="AR165" s="213"/>
      <c r="AS165" s="213"/>
      <c r="AT165" s="214"/>
    </row>
    <row r="166" spans="2:46" ht="12" customHeight="1">
      <c r="B166" s="433"/>
      <c r="C166" s="434"/>
      <c r="D166" s="20" t="s">
        <v>247</v>
      </c>
      <c r="E166" s="191" t="s">
        <v>231</v>
      </c>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415"/>
    </row>
    <row r="167" spans="2:46" ht="12" customHeight="1">
      <c r="B167" s="433"/>
      <c r="C167" s="434"/>
      <c r="D167" s="197"/>
      <c r="E167" s="20">
        <v>1</v>
      </c>
      <c r="F167" s="191" t="s">
        <v>232</v>
      </c>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
        <v>1</v>
      </c>
      <c r="AL167" s="222"/>
      <c r="AM167" s="222"/>
      <c r="AN167" s="222"/>
      <c r="AO167" s="222"/>
      <c r="AP167" s="222"/>
      <c r="AQ167" s="222"/>
      <c r="AR167" s="222"/>
      <c r="AS167" s="222"/>
      <c r="AT167" s="227"/>
    </row>
    <row r="168" spans="2:46" ht="12" customHeight="1">
      <c r="B168" s="433"/>
      <c r="C168" s="434"/>
      <c r="D168" s="199"/>
      <c r="E168" s="20">
        <v>2</v>
      </c>
      <c r="F168" s="191" t="s">
        <v>233</v>
      </c>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408"/>
      <c r="AL168" s="408"/>
      <c r="AM168" s="408"/>
      <c r="AN168" s="408"/>
      <c r="AO168" s="408"/>
      <c r="AP168" s="408"/>
      <c r="AQ168" s="408"/>
      <c r="AR168" s="408"/>
      <c r="AS168" s="408"/>
      <c r="AT168" s="409"/>
    </row>
    <row r="169" spans="2:46" ht="12" customHeight="1">
      <c r="B169" s="433"/>
      <c r="C169" s="434"/>
      <c r="D169" s="199"/>
      <c r="E169" s="20"/>
      <c r="F169" s="22" t="s">
        <v>19</v>
      </c>
      <c r="G169" s="191" t="s">
        <v>210</v>
      </c>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20" t="s">
        <v>196</v>
      </c>
      <c r="AE169" s="222"/>
      <c r="AF169" s="222"/>
      <c r="AG169" s="222"/>
      <c r="AH169" s="222"/>
      <c r="AI169" s="222"/>
      <c r="AJ169" s="222"/>
      <c r="AK169" s="408"/>
      <c r="AL169" s="408"/>
      <c r="AM169" s="408"/>
      <c r="AN169" s="408"/>
      <c r="AO169" s="408"/>
      <c r="AP169" s="408"/>
      <c r="AQ169" s="408"/>
      <c r="AR169" s="408"/>
      <c r="AS169" s="408"/>
      <c r="AT169" s="409"/>
    </row>
    <row r="170" spans="2:46" ht="12" customHeight="1">
      <c r="B170" s="433"/>
      <c r="C170" s="434"/>
      <c r="D170" s="199"/>
      <c r="E170" s="20"/>
      <c r="F170" s="22" t="s">
        <v>18</v>
      </c>
      <c r="G170" s="191" t="s">
        <v>234</v>
      </c>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408"/>
      <c r="AL170" s="408"/>
      <c r="AM170" s="408"/>
      <c r="AN170" s="408"/>
      <c r="AO170" s="408"/>
      <c r="AP170" s="408"/>
      <c r="AQ170" s="408"/>
      <c r="AR170" s="408"/>
      <c r="AS170" s="408"/>
      <c r="AT170" s="409"/>
    </row>
    <row r="171" spans="2:46" ht="12" customHeight="1">
      <c r="B171" s="433"/>
      <c r="C171" s="434"/>
      <c r="D171" s="199"/>
      <c r="E171" s="20"/>
      <c r="F171" s="20"/>
      <c r="G171" s="20" t="s">
        <v>64</v>
      </c>
      <c r="H171" s="191" t="s">
        <v>235</v>
      </c>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20" t="s">
        <v>285</v>
      </c>
      <c r="AE171" s="222"/>
      <c r="AF171" s="222"/>
      <c r="AG171" s="222"/>
      <c r="AH171" s="222"/>
      <c r="AI171" s="222"/>
      <c r="AJ171" s="222"/>
      <c r="AK171" s="408"/>
      <c r="AL171" s="408"/>
      <c r="AM171" s="408"/>
      <c r="AN171" s="408"/>
      <c r="AO171" s="408"/>
      <c r="AP171" s="408"/>
      <c r="AQ171" s="408"/>
      <c r="AR171" s="408"/>
      <c r="AS171" s="408"/>
      <c r="AT171" s="409"/>
    </row>
    <row r="172" spans="2:46" ht="12" customHeight="1">
      <c r="B172" s="433"/>
      <c r="C172" s="434"/>
      <c r="D172" s="199"/>
      <c r="E172" s="20"/>
      <c r="F172" s="20"/>
      <c r="G172" s="20" t="s">
        <v>65</v>
      </c>
      <c r="H172" s="191" t="s">
        <v>236</v>
      </c>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20" t="s">
        <v>221</v>
      </c>
      <c r="AE172" s="222"/>
      <c r="AF172" s="222"/>
      <c r="AG172" s="222"/>
      <c r="AH172" s="222"/>
      <c r="AI172" s="222"/>
      <c r="AJ172" s="222"/>
      <c r="AK172" s="408"/>
      <c r="AL172" s="408"/>
      <c r="AM172" s="408"/>
      <c r="AN172" s="408"/>
      <c r="AO172" s="408"/>
      <c r="AP172" s="408"/>
      <c r="AQ172" s="408"/>
      <c r="AR172" s="408"/>
      <c r="AS172" s="408"/>
      <c r="AT172" s="409"/>
    </row>
    <row r="173" spans="2:46" ht="12" customHeight="1">
      <c r="B173" s="433"/>
      <c r="C173" s="434"/>
      <c r="D173" s="199"/>
      <c r="E173" s="20"/>
      <c r="F173" s="20"/>
      <c r="G173" s="20" t="s">
        <v>66</v>
      </c>
      <c r="H173" s="191" t="s">
        <v>214</v>
      </c>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20" t="s">
        <v>222</v>
      </c>
      <c r="AE173" s="222"/>
      <c r="AF173" s="222"/>
      <c r="AG173" s="222"/>
      <c r="AH173" s="222"/>
      <c r="AI173" s="222"/>
      <c r="AJ173" s="222"/>
      <c r="AK173" s="408"/>
      <c r="AL173" s="408"/>
      <c r="AM173" s="408"/>
      <c r="AN173" s="408"/>
      <c r="AO173" s="408"/>
      <c r="AP173" s="408"/>
      <c r="AQ173" s="408"/>
      <c r="AR173" s="408"/>
      <c r="AS173" s="408"/>
      <c r="AT173" s="409"/>
    </row>
    <row r="174" spans="2:46" ht="12" customHeight="1">
      <c r="B174" s="433"/>
      <c r="C174" s="434"/>
      <c r="D174" s="199"/>
      <c r="E174" s="20"/>
      <c r="F174" s="20"/>
      <c r="G174" s="20" t="s">
        <v>217</v>
      </c>
      <c r="H174" s="191" t="s">
        <v>237</v>
      </c>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20" t="s">
        <v>223</v>
      </c>
      <c r="AE174" s="213">
        <f>AE171+AE172+AE173</f>
        <v>0</v>
      </c>
      <c r="AF174" s="213"/>
      <c r="AG174" s="213"/>
      <c r="AH174" s="213"/>
      <c r="AI174" s="213"/>
      <c r="AJ174" s="213"/>
      <c r="AK174" s="408"/>
      <c r="AL174" s="408"/>
      <c r="AM174" s="408"/>
      <c r="AN174" s="408"/>
      <c r="AO174" s="408"/>
      <c r="AP174" s="408"/>
      <c r="AQ174" s="408"/>
      <c r="AR174" s="408"/>
      <c r="AS174" s="408"/>
      <c r="AT174" s="409"/>
    </row>
    <row r="175" spans="2:46" ht="12" customHeight="1">
      <c r="B175" s="433"/>
      <c r="C175" s="434"/>
      <c r="D175" s="199"/>
      <c r="E175" s="20"/>
      <c r="F175" s="20" t="s">
        <v>50</v>
      </c>
      <c r="G175" s="191" t="s">
        <v>450</v>
      </c>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20" t="s">
        <v>186</v>
      </c>
      <c r="AE175" s="213">
        <f>AE169-AE174</f>
        <v>0</v>
      </c>
      <c r="AF175" s="213"/>
      <c r="AG175" s="213"/>
      <c r="AH175" s="213"/>
      <c r="AI175" s="213"/>
      <c r="AJ175" s="213"/>
      <c r="AK175" s="408"/>
      <c r="AL175" s="408"/>
      <c r="AM175" s="408"/>
      <c r="AN175" s="408"/>
      <c r="AO175" s="408"/>
      <c r="AP175" s="408"/>
      <c r="AQ175" s="408"/>
      <c r="AR175" s="408"/>
      <c r="AS175" s="408"/>
      <c r="AT175" s="409"/>
    </row>
    <row r="176" spans="2:46" ht="12" customHeight="1">
      <c r="B176" s="433"/>
      <c r="C176" s="434"/>
      <c r="D176" s="199"/>
      <c r="E176" s="20"/>
      <c r="F176" s="20" t="s">
        <v>115</v>
      </c>
      <c r="G176" s="191" t="s">
        <v>238</v>
      </c>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20" t="s">
        <v>187</v>
      </c>
      <c r="AE176" s="222"/>
      <c r="AF176" s="222"/>
      <c r="AG176" s="222"/>
      <c r="AH176" s="222"/>
      <c r="AI176" s="222"/>
      <c r="AJ176" s="222"/>
      <c r="AK176" s="408"/>
      <c r="AL176" s="408"/>
      <c r="AM176" s="408"/>
      <c r="AN176" s="408"/>
      <c r="AO176" s="408"/>
      <c r="AP176" s="408"/>
      <c r="AQ176" s="408"/>
      <c r="AR176" s="408"/>
      <c r="AS176" s="408"/>
      <c r="AT176" s="409"/>
    </row>
    <row r="177" spans="2:46" ht="12" customHeight="1">
      <c r="B177" s="433"/>
      <c r="C177" s="434"/>
      <c r="D177" s="199"/>
      <c r="E177" s="20"/>
      <c r="F177" s="20" t="s">
        <v>178</v>
      </c>
      <c r="G177" s="191" t="s">
        <v>449</v>
      </c>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20" t="s">
        <v>188</v>
      </c>
      <c r="AL177" s="213">
        <f>AE175-AE176</f>
        <v>0</v>
      </c>
      <c r="AM177" s="213"/>
      <c r="AN177" s="213"/>
      <c r="AO177" s="213"/>
      <c r="AP177" s="213"/>
      <c r="AQ177" s="213"/>
      <c r="AR177" s="213"/>
      <c r="AS177" s="213"/>
      <c r="AT177" s="214"/>
    </row>
    <row r="178" spans="2:46" ht="12" customHeight="1">
      <c r="B178" s="433"/>
      <c r="C178" s="434"/>
      <c r="D178" s="199"/>
      <c r="E178" s="20">
        <v>3</v>
      </c>
      <c r="F178" s="191" t="s">
        <v>239</v>
      </c>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408"/>
      <c r="AL178" s="408"/>
      <c r="AM178" s="408"/>
      <c r="AN178" s="408"/>
      <c r="AO178" s="408"/>
      <c r="AP178" s="408"/>
      <c r="AQ178" s="408"/>
      <c r="AR178" s="408"/>
      <c r="AS178" s="408"/>
      <c r="AT178" s="409"/>
    </row>
    <row r="179" spans="2:46" ht="12" customHeight="1">
      <c r="B179" s="433"/>
      <c r="C179" s="434"/>
      <c r="D179" s="199"/>
      <c r="E179" s="20"/>
      <c r="F179" s="20" t="s">
        <v>19</v>
      </c>
      <c r="G179" s="191" t="s">
        <v>210</v>
      </c>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20" t="s">
        <v>203</v>
      </c>
      <c r="AE179" s="222"/>
      <c r="AF179" s="222"/>
      <c r="AG179" s="222"/>
      <c r="AH179" s="222"/>
      <c r="AI179" s="222"/>
      <c r="AJ179" s="222"/>
      <c r="AK179" s="408"/>
      <c r="AL179" s="408"/>
      <c r="AM179" s="408"/>
      <c r="AN179" s="408"/>
      <c r="AO179" s="408"/>
      <c r="AP179" s="408"/>
      <c r="AQ179" s="408"/>
      <c r="AR179" s="408"/>
      <c r="AS179" s="408"/>
      <c r="AT179" s="409"/>
    </row>
    <row r="180" spans="2:46" ht="12" customHeight="1">
      <c r="B180" s="433"/>
      <c r="C180" s="434"/>
      <c r="D180" s="199"/>
      <c r="E180" s="20"/>
      <c r="F180" s="20" t="s">
        <v>18</v>
      </c>
      <c r="G180" s="191" t="s">
        <v>211</v>
      </c>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408"/>
      <c r="AL180" s="408"/>
      <c r="AM180" s="408"/>
      <c r="AN180" s="408"/>
      <c r="AO180" s="408"/>
      <c r="AP180" s="408"/>
      <c r="AQ180" s="408"/>
      <c r="AR180" s="408"/>
      <c r="AS180" s="408"/>
      <c r="AT180" s="409"/>
    </row>
    <row r="181" spans="2:46" ht="12" customHeight="1">
      <c r="B181" s="433"/>
      <c r="C181" s="434"/>
      <c r="D181" s="199"/>
      <c r="E181" s="20"/>
      <c r="F181" s="20"/>
      <c r="G181" s="22" t="s">
        <v>64</v>
      </c>
      <c r="H181" s="191" t="s">
        <v>240</v>
      </c>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20" t="s">
        <v>285</v>
      </c>
      <c r="AE181" s="222"/>
      <c r="AF181" s="222"/>
      <c r="AG181" s="222"/>
      <c r="AH181" s="222"/>
      <c r="AI181" s="222"/>
      <c r="AJ181" s="222"/>
      <c r="AK181" s="408"/>
      <c r="AL181" s="408"/>
      <c r="AM181" s="408"/>
      <c r="AN181" s="408"/>
      <c r="AO181" s="408"/>
      <c r="AP181" s="408"/>
      <c r="AQ181" s="408"/>
      <c r="AR181" s="408"/>
      <c r="AS181" s="408"/>
      <c r="AT181" s="409"/>
    </row>
    <row r="182" spans="2:46" ht="12" customHeight="1">
      <c r="B182" s="433"/>
      <c r="C182" s="434"/>
      <c r="D182" s="199"/>
      <c r="E182" s="20"/>
      <c r="F182" s="20"/>
      <c r="G182" s="22" t="s">
        <v>65</v>
      </c>
      <c r="H182" s="191" t="s">
        <v>241</v>
      </c>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20" t="s">
        <v>221</v>
      </c>
      <c r="AE182" s="222"/>
      <c r="AF182" s="222"/>
      <c r="AG182" s="222"/>
      <c r="AH182" s="222"/>
      <c r="AI182" s="222"/>
      <c r="AJ182" s="222"/>
      <c r="AK182" s="408"/>
      <c r="AL182" s="408"/>
      <c r="AM182" s="408"/>
      <c r="AN182" s="408"/>
      <c r="AO182" s="408"/>
      <c r="AP182" s="408"/>
      <c r="AQ182" s="408"/>
      <c r="AR182" s="408"/>
      <c r="AS182" s="408"/>
      <c r="AT182" s="409"/>
    </row>
    <row r="183" spans="2:46" ht="12" customHeight="1">
      <c r="B183" s="433"/>
      <c r="C183" s="434"/>
      <c r="D183" s="199"/>
      <c r="E183" s="20"/>
      <c r="F183" s="20"/>
      <c r="G183" s="22" t="s">
        <v>66</v>
      </c>
      <c r="H183" s="191" t="s">
        <v>214</v>
      </c>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20" t="s">
        <v>222</v>
      </c>
      <c r="AE183" s="222"/>
      <c r="AF183" s="222"/>
      <c r="AG183" s="222"/>
      <c r="AH183" s="222"/>
      <c r="AI183" s="222"/>
      <c r="AJ183" s="222"/>
      <c r="AK183" s="408"/>
      <c r="AL183" s="408"/>
      <c r="AM183" s="408"/>
      <c r="AN183" s="408"/>
      <c r="AO183" s="408"/>
      <c r="AP183" s="408"/>
      <c r="AQ183" s="408"/>
      <c r="AR183" s="408"/>
      <c r="AS183" s="408"/>
      <c r="AT183" s="409"/>
    </row>
    <row r="184" spans="2:46" ht="12" customHeight="1">
      <c r="B184" s="433"/>
      <c r="C184" s="434"/>
      <c r="D184" s="199"/>
      <c r="E184" s="20"/>
      <c r="F184" s="20"/>
      <c r="G184" s="22" t="s">
        <v>217</v>
      </c>
      <c r="H184" s="191" t="s">
        <v>237</v>
      </c>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20" t="s">
        <v>223</v>
      </c>
      <c r="AE184" s="213">
        <f>AE181+AE182+AE183</f>
        <v>0</v>
      </c>
      <c r="AF184" s="213"/>
      <c r="AG184" s="213"/>
      <c r="AH184" s="213"/>
      <c r="AI184" s="213"/>
      <c r="AJ184" s="213"/>
      <c r="AK184" s="408"/>
      <c r="AL184" s="408"/>
      <c r="AM184" s="408"/>
      <c r="AN184" s="408"/>
      <c r="AO184" s="408"/>
      <c r="AP184" s="408"/>
      <c r="AQ184" s="408"/>
      <c r="AR184" s="408"/>
      <c r="AS184" s="408"/>
      <c r="AT184" s="409"/>
    </row>
    <row r="185" spans="2:46" ht="12" customHeight="1">
      <c r="B185" s="433"/>
      <c r="C185" s="434"/>
      <c r="D185" s="199"/>
      <c r="E185" s="20"/>
      <c r="F185" s="20" t="s">
        <v>50</v>
      </c>
      <c r="G185" s="191" t="s">
        <v>242</v>
      </c>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20" t="s">
        <v>75</v>
      </c>
      <c r="AE185" s="213">
        <f>AE179-AE184</f>
        <v>0</v>
      </c>
      <c r="AF185" s="213"/>
      <c r="AG185" s="213"/>
      <c r="AH185" s="213"/>
      <c r="AI185" s="213"/>
      <c r="AJ185" s="213"/>
      <c r="AK185" s="408"/>
      <c r="AL185" s="408"/>
      <c r="AM185" s="408"/>
      <c r="AN185" s="408"/>
      <c r="AO185" s="408"/>
      <c r="AP185" s="408"/>
      <c r="AQ185" s="408"/>
      <c r="AR185" s="408"/>
      <c r="AS185" s="408"/>
      <c r="AT185" s="409"/>
    </row>
    <row r="186" spans="2:46" ht="12" customHeight="1">
      <c r="B186" s="433"/>
      <c r="C186" s="434"/>
      <c r="D186" s="199"/>
      <c r="E186" s="20"/>
      <c r="F186" s="20" t="s">
        <v>115</v>
      </c>
      <c r="G186" s="191" t="s">
        <v>243</v>
      </c>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20" t="s">
        <v>286</v>
      </c>
      <c r="AE186" s="222"/>
      <c r="AF186" s="222"/>
      <c r="AG186" s="222"/>
      <c r="AH186" s="222"/>
      <c r="AI186" s="222"/>
      <c r="AJ186" s="222"/>
      <c r="AK186" s="408"/>
      <c r="AL186" s="408"/>
      <c r="AM186" s="408"/>
      <c r="AN186" s="408"/>
      <c r="AO186" s="408"/>
      <c r="AP186" s="408"/>
      <c r="AQ186" s="408"/>
      <c r="AR186" s="408"/>
      <c r="AS186" s="408"/>
      <c r="AT186" s="409"/>
    </row>
    <row r="187" spans="2:46" ht="12" customHeight="1">
      <c r="B187" s="433"/>
      <c r="C187" s="434"/>
      <c r="D187" s="199"/>
      <c r="E187" s="20"/>
      <c r="F187" s="20" t="s">
        <v>178</v>
      </c>
      <c r="G187" s="191" t="s">
        <v>448</v>
      </c>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20" t="s">
        <v>282</v>
      </c>
      <c r="AL187" s="213">
        <f>AE185-AE186</f>
        <v>0</v>
      </c>
      <c r="AM187" s="213"/>
      <c r="AN187" s="213"/>
      <c r="AO187" s="213"/>
      <c r="AP187" s="213"/>
      <c r="AQ187" s="213"/>
      <c r="AR187" s="213"/>
      <c r="AS187" s="213"/>
      <c r="AT187" s="214"/>
    </row>
    <row r="188" spans="2:46" ht="12" customHeight="1">
      <c r="B188" s="433"/>
      <c r="C188" s="434"/>
      <c r="D188" s="199"/>
      <c r="E188" s="20">
        <v>4</v>
      </c>
      <c r="F188" s="209" t="s">
        <v>447</v>
      </c>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 t="s">
        <v>283</v>
      </c>
      <c r="AL188" s="222"/>
      <c r="AM188" s="222"/>
      <c r="AN188" s="222"/>
      <c r="AO188" s="222"/>
      <c r="AP188" s="222"/>
      <c r="AQ188" s="222"/>
      <c r="AR188" s="222"/>
      <c r="AS188" s="222"/>
      <c r="AT188" s="227"/>
    </row>
    <row r="189" spans="2:46" ht="12" customHeight="1">
      <c r="B189" s="433"/>
      <c r="C189" s="434"/>
      <c r="D189" s="198"/>
      <c r="E189" s="20">
        <v>5</v>
      </c>
      <c r="F189" s="191" t="s">
        <v>244</v>
      </c>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20" t="s">
        <v>284</v>
      </c>
      <c r="AL189" s="213">
        <f>AL167+AL177+AL187+AL188</f>
        <v>0</v>
      </c>
      <c r="AM189" s="213"/>
      <c r="AN189" s="213"/>
      <c r="AO189" s="213"/>
      <c r="AP189" s="213"/>
      <c r="AQ189" s="213"/>
      <c r="AR189" s="213"/>
      <c r="AS189" s="213"/>
      <c r="AT189" s="214"/>
    </row>
    <row r="190" spans="2:46" ht="12" customHeight="1">
      <c r="B190" s="433"/>
      <c r="C190" s="434"/>
      <c r="D190" s="20" t="s">
        <v>248</v>
      </c>
      <c r="E190" s="191" t="s">
        <v>245</v>
      </c>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20" t="s">
        <v>248</v>
      </c>
      <c r="AL190" s="213">
        <f>IF(AL189&gt;=0,AL163+AL189,AL163)</f>
        <v>0</v>
      </c>
      <c r="AM190" s="213"/>
      <c r="AN190" s="213"/>
      <c r="AO190" s="213"/>
      <c r="AP190" s="213"/>
      <c r="AQ190" s="213"/>
      <c r="AR190" s="213"/>
      <c r="AS190" s="213"/>
      <c r="AT190" s="214"/>
    </row>
    <row r="191" spans="2:46" ht="12" customHeight="1">
      <c r="B191" s="433"/>
      <c r="C191" s="434"/>
      <c r="D191" s="20" t="s">
        <v>25</v>
      </c>
      <c r="E191" s="191" t="s">
        <v>246</v>
      </c>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415"/>
    </row>
    <row r="192" spans="2:46" ht="12" customHeight="1">
      <c r="B192" s="433"/>
      <c r="C192" s="434"/>
      <c r="D192" s="197"/>
      <c r="E192" s="197"/>
      <c r="F192" s="191" t="s">
        <v>506</v>
      </c>
      <c r="G192" s="191"/>
      <c r="H192" s="191"/>
      <c r="I192" s="191"/>
      <c r="J192" s="191"/>
      <c r="K192" s="191"/>
      <c r="L192" s="191"/>
      <c r="M192" s="191"/>
      <c r="N192" s="191"/>
      <c r="O192" s="191"/>
      <c r="P192" s="191"/>
      <c r="Q192" s="191"/>
      <c r="R192" s="191"/>
      <c r="S192" s="191"/>
      <c r="T192" s="191"/>
      <c r="U192" s="191"/>
      <c r="V192" s="191"/>
      <c r="W192" s="191"/>
      <c r="X192" s="191"/>
      <c r="Y192" s="191"/>
      <c r="Z192" s="191"/>
      <c r="AA192" s="215" t="s">
        <v>255</v>
      </c>
      <c r="AB192" s="215"/>
      <c r="AC192" s="215"/>
      <c r="AD192" s="215"/>
      <c r="AE192" s="215"/>
      <c r="AF192" s="215" t="s">
        <v>254</v>
      </c>
      <c r="AG192" s="215"/>
      <c r="AH192" s="215"/>
      <c r="AI192" s="215"/>
      <c r="AJ192" s="215"/>
      <c r="AK192" s="215" t="s">
        <v>253</v>
      </c>
      <c r="AL192" s="215"/>
      <c r="AM192" s="215"/>
      <c r="AN192" s="215"/>
      <c r="AO192" s="215"/>
      <c r="AP192" s="421" t="s">
        <v>252</v>
      </c>
      <c r="AQ192" s="422"/>
      <c r="AR192" s="422"/>
      <c r="AS192" s="422"/>
      <c r="AT192" s="423"/>
    </row>
    <row r="193" spans="2:46" ht="12" customHeight="1">
      <c r="B193" s="433"/>
      <c r="C193" s="434"/>
      <c r="D193" s="199"/>
      <c r="E193" s="198"/>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215" t="s">
        <v>64</v>
      </c>
      <c r="AB193" s="215"/>
      <c r="AC193" s="215"/>
      <c r="AD193" s="215"/>
      <c r="AE193" s="215"/>
      <c r="AF193" s="215" t="s">
        <v>65</v>
      </c>
      <c r="AG193" s="215"/>
      <c r="AH193" s="215"/>
      <c r="AI193" s="215"/>
      <c r="AJ193" s="215"/>
      <c r="AK193" s="215" t="s">
        <v>66</v>
      </c>
      <c r="AL193" s="215"/>
      <c r="AM193" s="215"/>
      <c r="AN193" s="215"/>
      <c r="AO193" s="215"/>
      <c r="AP193" s="215" t="s">
        <v>217</v>
      </c>
      <c r="AQ193" s="215"/>
      <c r="AR193" s="215"/>
      <c r="AS193" s="215"/>
      <c r="AT193" s="216"/>
    </row>
    <row r="194" spans="2:46" ht="46.5" customHeight="1">
      <c r="B194" s="433"/>
      <c r="C194" s="434"/>
      <c r="D194" s="199"/>
      <c r="E194" s="20">
        <v>1</v>
      </c>
      <c r="F194" s="420" t="s">
        <v>249</v>
      </c>
      <c r="G194" s="420"/>
      <c r="H194" s="420"/>
      <c r="I194" s="420"/>
      <c r="J194" s="420"/>
      <c r="K194" s="420"/>
      <c r="L194" s="420"/>
      <c r="M194" s="420"/>
      <c r="N194" s="420"/>
      <c r="O194" s="420"/>
      <c r="P194" s="420"/>
      <c r="Q194" s="420"/>
      <c r="R194" s="420"/>
      <c r="S194" s="420"/>
      <c r="T194" s="420"/>
      <c r="U194" s="420"/>
      <c r="V194" s="420"/>
      <c r="W194" s="420"/>
      <c r="X194" s="420"/>
      <c r="Y194" s="420"/>
      <c r="Z194" s="420"/>
      <c r="AA194" s="194"/>
      <c r="AB194" s="194"/>
      <c r="AC194" s="194"/>
      <c r="AD194" s="194"/>
      <c r="AE194" s="194"/>
      <c r="AF194" s="194"/>
      <c r="AG194" s="194"/>
      <c r="AH194" s="194"/>
      <c r="AI194" s="194"/>
      <c r="AJ194" s="194"/>
      <c r="AK194" s="194"/>
      <c r="AL194" s="194"/>
      <c r="AM194" s="194"/>
      <c r="AN194" s="194"/>
      <c r="AO194" s="194"/>
      <c r="AP194" s="194"/>
      <c r="AQ194" s="194"/>
      <c r="AR194" s="194"/>
      <c r="AS194" s="194"/>
      <c r="AT194" s="419"/>
    </row>
    <row r="195" spans="2:46" ht="46.5" customHeight="1">
      <c r="B195" s="433"/>
      <c r="C195" s="434"/>
      <c r="D195" s="199"/>
      <c r="E195" s="20">
        <v>2</v>
      </c>
      <c r="F195" s="420" t="s">
        <v>250</v>
      </c>
      <c r="G195" s="420"/>
      <c r="H195" s="420"/>
      <c r="I195" s="420"/>
      <c r="J195" s="420"/>
      <c r="K195" s="420"/>
      <c r="L195" s="420"/>
      <c r="M195" s="420"/>
      <c r="N195" s="420"/>
      <c r="O195" s="420"/>
      <c r="P195" s="420"/>
      <c r="Q195" s="420"/>
      <c r="R195" s="420"/>
      <c r="S195" s="420"/>
      <c r="T195" s="420"/>
      <c r="U195" s="420"/>
      <c r="V195" s="420"/>
      <c r="W195" s="420"/>
      <c r="X195" s="420"/>
      <c r="Y195" s="420"/>
      <c r="Z195" s="420"/>
      <c r="AA195" s="194"/>
      <c r="AB195" s="194"/>
      <c r="AC195" s="194"/>
      <c r="AD195" s="194"/>
      <c r="AE195" s="194"/>
      <c r="AF195" s="194"/>
      <c r="AG195" s="194"/>
      <c r="AH195" s="194"/>
      <c r="AI195" s="194"/>
      <c r="AJ195" s="194"/>
      <c r="AK195" s="194"/>
      <c r="AL195" s="194"/>
      <c r="AM195" s="194"/>
      <c r="AN195" s="194"/>
      <c r="AO195" s="194"/>
      <c r="AP195" s="194"/>
      <c r="AQ195" s="194"/>
      <c r="AR195" s="194"/>
      <c r="AS195" s="194"/>
      <c r="AT195" s="419"/>
    </row>
    <row r="196" spans="2:46" ht="34.5" customHeight="1">
      <c r="B196" s="433"/>
      <c r="C196" s="434"/>
      <c r="D196" s="199"/>
      <c r="E196" s="20">
        <v>3</v>
      </c>
      <c r="F196" s="193" t="s">
        <v>251</v>
      </c>
      <c r="G196" s="193"/>
      <c r="H196" s="193"/>
      <c r="I196" s="193"/>
      <c r="J196" s="193"/>
      <c r="K196" s="193"/>
      <c r="L196" s="193"/>
      <c r="M196" s="193"/>
      <c r="N196" s="193"/>
      <c r="O196" s="193"/>
      <c r="P196" s="193"/>
      <c r="Q196" s="193"/>
      <c r="R196" s="193"/>
      <c r="S196" s="193"/>
      <c r="T196" s="193"/>
      <c r="U196" s="193"/>
      <c r="V196" s="193"/>
      <c r="W196" s="193"/>
      <c r="X196" s="193"/>
      <c r="Y196" s="193"/>
      <c r="Z196" s="193"/>
      <c r="AA196" s="194"/>
      <c r="AB196" s="194"/>
      <c r="AC196" s="194"/>
      <c r="AD196" s="194"/>
      <c r="AE196" s="194"/>
      <c r="AF196" s="194"/>
      <c r="AG196" s="194"/>
      <c r="AH196" s="194"/>
      <c r="AI196" s="194"/>
      <c r="AJ196" s="194"/>
      <c r="AK196" s="194"/>
      <c r="AL196" s="194"/>
      <c r="AM196" s="194"/>
      <c r="AN196" s="194"/>
      <c r="AO196" s="194"/>
      <c r="AP196" s="194"/>
      <c r="AQ196" s="194"/>
      <c r="AR196" s="194"/>
      <c r="AS196" s="194"/>
      <c r="AT196" s="419"/>
    </row>
    <row r="197" spans="2:46" ht="42" customHeight="1">
      <c r="B197" s="435"/>
      <c r="C197" s="436"/>
      <c r="D197" s="198"/>
      <c r="E197" s="20">
        <v>4</v>
      </c>
      <c r="F197" s="193" t="s">
        <v>256</v>
      </c>
      <c r="G197" s="193"/>
      <c r="H197" s="193"/>
      <c r="I197" s="193"/>
      <c r="J197" s="193"/>
      <c r="K197" s="193"/>
      <c r="L197" s="193"/>
      <c r="M197" s="193"/>
      <c r="N197" s="193"/>
      <c r="O197" s="193"/>
      <c r="P197" s="193"/>
      <c r="Q197" s="193"/>
      <c r="R197" s="193"/>
      <c r="S197" s="193"/>
      <c r="T197" s="193"/>
      <c r="U197" s="193"/>
      <c r="V197" s="193"/>
      <c r="W197" s="193"/>
      <c r="X197" s="193"/>
      <c r="Y197" s="193"/>
      <c r="Z197" s="193"/>
      <c r="AA197" s="194"/>
      <c r="AB197" s="194"/>
      <c r="AC197" s="194"/>
      <c r="AD197" s="194"/>
      <c r="AE197" s="194"/>
      <c r="AF197" s="194"/>
      <c r="AG197" s="194"/>
      <c r="AH197" s="194"/>
      <c r="AI197" s="194"/>
      <c r="AJ197" s="194"/>
      <c r="AK197" s="194"/>
      <c r="AL197" s="194"/>
      <c r="AM197" s="194"/>
      <c r="AN197" s="194"/>
      <c r="AO197" s="194"/>
      <c r="AP197" s="194"/>
      <c r="AQ197" s="194"/>
      <c r="AR197" s="194"/>
      <c r="AS197" s="194"/>
      <c r="AT197" s="419"/>
    </row>
    <row r="198" spans="2:46" ht="12" customHeight="1">
      <c r="B198" s="424" t="s">
        <v>202</v>
      </c>
      <c r="C198" s="425"/>
      <c r="D198" s="425"/>
      <c r="E198" s="23" t="s">
        <v>257</v>
      </c>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60"/>
    </row>
    <row r="199" spans="2:52" ht="12" customHeight="1">
      <c r="B199" s="441" t="s">
        <v>258</v>
      </c>
      <c r="C199" s="442"/>
      <c r="D199" s="442"/>
      <c r="E199" s="442"/>
      <c r="F199" s="442"/>
      <c r="G199" s="426" t="s">
        <v>259</v>
      </c>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45"/>
      <c r="AZ199" s="6"/>
    </row>
    <row r="200" spans="2:46" ht="12" customHeight="1">
      <c r="B200" s="428" t="s">
        <v>260</v>
      </c>
      <c r="C200" s="429"/>
      <c r="D200" s="25">
        <v>1</v>
      </c>
      <c r="E200" s="426" t="s">
        <v>261</v>
      </c>
      <c r="F200" s="426"/>
      <c r="G200" s="426"/>
      <c r="H200" s="426"/>
      <c r="I200" s="426"/>
      <c r="J200" s="426"/>
      <c r="K200" s="426"/>
      <c r="L200" s="426"/>
      <c r="M200" s="426"/>
      <c r="N200" s="426"/>
      <c r="O200" s="426"/>
      <c r="P200" s="426"/>
      <c r="Q200" s="426"/>
      <c r="R200" s="426"/>
      <c r="S200" s="426"/>
      <c r="T200" s="426"/>
      <c r="U200" s="426"/>
      <c r="V200" s="426"/>
      <c r="W200" s="426"/>
      <c r="X200" s="426"/>
      <c r="Y200" s="426"/>
      <c r="Z200" s="426"/>
      <c r="AA200" s="426"/>
      <c r="AB200" s="426"/>
      <c r="AC200" s="426"/>
      <c r="AD200" s="426"/>
      <c r="AE200" s="426"/>
      <c r="AF200" s="426"/>
      <c r="AG200" s="426"/>
      <c r="AH200" s="426"/>
      <c r="AI200" s="426"/>
      <c r="AJ200" s="426"/>
      <c r="AK200" s="443"/>
      <c r="AL200" s="443"/>
      <c r="AM200" s="443"/>
      <c r="AN200" s="443"/>
      <c r="AO200" s="443"/>
      <c r="AP200" s="443"/>
      <c r="AQ200" s="443"/>
      <c r="AR200" s="443"/>
      <c r="AS200" s="443"/>
      <c r="AT200" s="444"/>
    </row>
    <row r="201" spans="2:46" ht="12" customHeight="1">
      <c r="B201" s="428"/>
      <c r="C201" s="429"/>
      <c r="D201" s="204"/>
      <c r="E201" s="25" t="s">
        <v>19</v>
      </c>
      <c r="F201" s="426" t="s">
        <v>262</v>
      </c>
      <c r="G201" s="426"/>
      <c r="H201" s="426"/>
      <c r="I201" s="426"/>
      <c r="J201" s="426"/>
      <c r="K201" s="426"/>
      <c r="L201" s="426"/>
      <c r="M201" s="426"/>
      <c r="N201" s="426"/>
      <c r="O201" s="426"/>
      <c r="P201" s="426"/>
      <c r="Q201" s="426"/>
      <c r="R201" s="426"/>
      <c r="S201" s="426"/>
      <c r="T201" s="426"/>
      <c r="U201" s="426"/>
      <c r="V201" s="426"/>
      <c r="W201" s="426"/>
      <c r="X201" s="426"/>
      <c r="Y201" s="426"/>
      <c r="Z201" s="426"/>
      <c r="AA201" s="426"/>
      <c r="AB201" s="426"/>
      <c r="AC201" s="426"/>
      <c r="AD201" s="25" t="s">
        <v>116</v>
      </c>
      <c r="AE201" s="222"/>
      <c r="AF201" s="222"/>
      <c r="AG201" s="222"/>
      <c r="AH201" s="222"/>
      <c r="AI201" s="222"/>
      <c r="AJ201" s="222"/>
      <c r="AK201" s="443"/>
      <c r="AL201" s="443"/>
      <c r="AM201" s="443"/>
      <c r="AN201" s="443"/>
      <c r="AO201" s="443"/>
      <c r="AP201" s="443"/>
      <c r="AQ201" s="443"/>
      <c r="AR201" s="443"/>
      <c r="AS201" s="443"/>
      <c r="AT201" s="444"/>
    </row>
    <row r="202" spans="2:46" ht="12" customHeight="1">
      <c r="B202" s="428"/>
      <c r="C202" s="429"/>
      <c r="D202" s="205"/>
      <c r="E202" s="25" t="s">
        <v>18</v>
      </c>
      <c r="F202" s="426" t="s">
        <v>263</v>
      </c>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25" t="s">
        <v>117</v>
      </c>
      <c r="AE202" s="222"/>
      <c r="AF202" s="222"/>
      <c r="AG202" s="222"/>
      <c r="AH202" s="222"/>
      <c r="AI202" s="222"/>
      <c r="AJ202" s="222"/>
      <c r="AK202" s="443"/>
      <c r="AL202" s="443"/>
      <c r="AM202" s="443"/>
      <c r="AN202" s="443"/>
      <c r="AO202" s="443"/>
      <c r="AP202" s="443"/>
      <c r="AQ202" s="443"/>
      <c r="AR202" s="443"/>
      <c r="AS202" s="443"/>
      <c r="AT202" s="444"/>
    </row>
    <row r="203" spans="2:46" ht="12" customHeight="1">
      <c r="B203" s="428"/>
      <c r="C203" s="429"/>
      <c r="D203" s="205"/>
      <c r="E203" s="25" t="s">
        <v>50</v>
      </c>
      <c r="F203" s="426" t="s">
        <v>264</v>
      </c>
      <c r="G203" s="426"/>
      <c r="H203" s="426"/>
      <c r="I203" s="426"/>
      <c r="J203" s="426"/>
      <c r="K203" s="426"/>
      <c r="L203" s="426"/>
      <c r="M203" s="426"/>
      <c r="N203" s="426"/>
      <c r="O203" s="426"/>
      <c r="P203" s="426"/>
      <c r="Q203" s="426"/>
      <c r="R203" s="426"/>
      <c r="S203" s="426"/>
      <c r="T203" s="426"/>
      <c r="U203" s="426"/>
      <c r="V203" s="426"/>
      <c r="W203" s="426"/>
      <c r="X203" s="426"/>
      <c r="Y203" s="426"/>
      <c r="Z203" s="426"/>
      <c r="AA203" s="426"/>
      <c r="AB203" s="426"/>
      <c r="AC203" s="426"/>
      <c r="AD203" s="25" t="s">
        <v>118</v>
      </c>
      <c r="AE203" s="222"/>
      <c r="AF203" s="222"/>
      <c r="AG203" s="222"/>
      <c r="AH203" s="222"/>
      <c r="AI203" s="222"/>
      <c r="AJ203" s="222"/>
      <c r="AK203" s="443"/>
      <c r="AL203" s="443"/>
      <c r="AM203" s="443"/>
      <c r="AN203" s="443"/>
      <c r="AO203" s="443"/>
      <c r="AP203" s="443"/>
      <c r="AQ203" s="443"/>
      <c r="AR203" s="443"/>
      <c r="AS203" s="443"/>
      <c r="AT203" s="444"/>
    </row>
    <row r="204" spans="2:46" ht="12" customHeight="1">
      <c r="B204" s="428"/>
      <c r="C204" s="429"/>
      <c r="D204" s="205"/>
      <c r="E204" s="25" t="s">
        <v>115</v>
      </c>
      <c r="F204" s="426" t="s">
        <v>265</v>
      </c>
      <c r="G204" s="426"/>
      <c r="H204" s="426"/>
      <c r="I204" s="426"/>
      <c r="J204" s="426"/>
      <c r="K204" s="426"/>
      <c r="L204" s="426"/>
      <c r="M204" s="426"/>
      <c r="N204" s="426"/>
      <c r="O204" s="426"/>
      <c r="P204" s="426"/>
      <c r="Q204" s="426"/>
      <c r="R204" s="426"/>
      <c r="S204" s="426"/>
      <c r="T204" s="426"/>
      <c r="U204" s="426"/>
      <c r="V204" s="426"/>
      <c r="W204" s="426"/>
      <c r="X204" s="426"/>
      <c r="Y204" s="426"/>
      <c r="Z204" s="426"/>
      <c r="AA204" s="426"/>
      <c r="AB204" s="426"/>
      <c r="AC204" s="426"/>
      <c r="AD204" s="25" t="s">
        <v>195</v>
      </c>
      <c r="AE204" s="222"/>
      <c r="AF204" s="222"/>
      <c r="AG204" s="222"/>
      <c r="AH204" s="222"/>
      <c r="AI204" s="222"/>
      <c r="AJ204" s="222"/>
      <c r="AK204" s="443"/>
      <c r="AL204" s="443"/>
      <c r="AM204" s="443"/>
      <c r="AN204" s="443"/>
      <c r="AO204" s="443"/>
      <c r="AP204" s="443"/>
      <c r="AQ204" s="443"/>
      <c r="AR204" s="443"/>
      <c r="AS204" s="443"/>
      <c r="AT204" s="444"/>
    </row>
    <row r="205" spans="2:46" ht="12" customHeight="1">
      <c r="B205" s="428"/>
      <c r="C205" s="429"/>
      <c r="D205" s="205"/>
      <c r="E205" s="25" t="s">
        <v>178</v>
      </c>
      <c r="F205" s="426" t="s">
        <v>266</v>
      </c>
      <c r="G205" s="426"/>
      <c r="H205" s="426"/>
      <c r="I205" s="426"/>
      <c r="J205" s="426"/>
      <c r="K205" s="426"/>
      <c r="L205" s="426"/>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25" t="s">
        <v>182</v>
      </c>
      <c r="AL205" s="427">
        <f>AE201+AE202+AE203+AE204</f>
        <v>0</v>
      </c>
      <c r="AM205" s="427"/>
      <c r="AN205" s="427"/>
      <c r="AO205" s="427"/>
      <c r="AP205" s="427"/>
      <c r="AQ205" s="427"/>
      <c r="AR205" s="427"/>
      <c r="AS205" s="427"/>
      <c r="AT205" s="430"/>
    </row>
    <row r="206" spans="2:46" ht="12" customHeight="1">
      <c r="B206" s="428"/>
      <c r="C206" s="429"/>
      <c r="D206" s="205"/>
      <c r="E206" s="25" t="s">
        <v>179</v>
      </c>
      <c r="F206" s="426" t="s">
        <v>267</v>
      </c>
      <c r="G206" s="426"/>
      <c r="H206" s="426"/>
      <c r="I206" s="426"/>
      <c r="J206" s="426"/>
      <c r="K206" s="426"/>
      <c r="L206" s="426"/>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195"/>
      <c r="AL206" s="195"/>
      <c r="AM206" s="195"/>
      <c r="AN206" s="195"/>
      <c r="AO206" s="195"/>
      <c r="AP206" s="195"/>
      <c r="AQ206" s="195"/>
      <c r="AR206" s="195"/>
      <c r="AS206" s="195"/>
      <c r="AT206" s="200"/>
    </row>
    <row r="207" spans="2:46" ht="12" customHeight="1">
      <c r="B207" s="428"/>
      <c r="C207" s="429"/>
      <c r="D207" s="205"/>
      <c r="E207" s="25"/>
      <c r="F207" s="26" t="s">
        <v>64</v>
      </c>
      <c r="G207" s="426" t="s">
        <v>268</v>
      </c>
      <c r="H207" s="426"/>
      <c r="I207" s="426"/>
      <c r="J207" s="426"/>
      <c r="K207" s="426"/>
      <c r="L207" s="426"/>
      <c r="M207" s="426"/>
      <c r="N207" s="426"/>
      <c r="O207" s="426"/>
      <c r="P207" s="426"/>
      <c r="Q207" s="426"/>
      <c r="R207" s="426"/>
      <c r="S207" s="426"/>
      <c r="T207" s="426"/>
      <c r="U207" s="426"/>
      <c r="V207" s="426"/>
      <c r="W207" s="426"/>
      <c r="X207" s="426"/>
      <c r="Y207" s="426"/>
      <c r="Z207" s="426"/>
      <c r="AA207" s="426"/>
      <c r="AB207" s="426"/>
      <c r="AC207" s="426"/>
      <c r="AD207" s="25" t="s">
        <v>287</v>
      </c>
      <c r="AE207" s="222"/>
      <c r="AF207" s="222"/>
      <c r="AG207" s="222"/>
      <c r="AH207" s="222"/>
      <c r="AI207" s="222"/>
      <c r="AJ207" s="222"/>
      <c r="AK207" s="195"/>
      <c r="AL207" s="195"/>
      <c r="AM207" s="195"/>
      <c r="AN207" s="195"/>
      <c r="AO207" s="195"/>
      <c r="AP207" s="195"/>
      <c r="AQ207" s="195"/>
      <c r="AR207" s="195"/>
      <c r="AS207" s="195"/>
      <c r="AT207" s="200"/>
    </row>
    <row r="208" spans="2:46" ht="12" customHeight="1">
      <c r="B208" s="428"/>
      <c r="C208" s="429"/>
      <c r="D208" s="205"/>
      <c r="E208" s="25"/>
      <c r="F208" s="26" t="s">
        <v>66</v>
      </c>
      <c r="G208" s="426" t="s">
        <v>270</v>
      </c>
      <c r="H208" s="426"/>
      <c r="I208" s="426"/>
      <c r="J208" s="426"/>
      <c r="K208" s="426"/>
      <c r="L208" s="426"/>
      <c r="M208" s="426"/>
      <c r="N208" s="426"/>
      <c r="O208" s="426"/>
      <c r="P208" s="426"/>
      <c r="Q208" s="426"/>
      <c r="R208" s="426"/>
      <c r="S208" s="426"/>
      <c r="T208" s="426"/>
      <c r="U208" s="426"/>
      <c r="V208" s="426"/>
      <c r="W208" s="426"/>
      <c r="X208" s="426"/>
      <c r="Y208" s="426"/>
      <c r="Z208" s="426"/>
      <c r="AA208" s="426"/>
      <c r="AB208" s="426"/>
      <c r="AC208" s="426"/>
      <c r="AD208" s="25" t="s">
        <v>288</v>
      </c>
      <c r="AE208" s="222"/>
      <c r="AF208" s="222"/>
      <c r="AG208" s="222"/>
      <c r="AH208" s="222"/>
      <c r="AI208" s="222"/>
      <c r="AJ208" s="222"/>
      <c r="AK208" s="195"/>
      <c r="AL208" s="195"/>
      <c r="AM208" s="195"/>
      <c r="AN208" s="195"/>
      <c r="AO208" s="195"/>
      <c r="AP208" s="195"/>
      <c r="AQ208" s="195"/>
      <c r="AR208" s="195"/>
      <c r="AS208" s="195"/>
      <c r="AT208" s="200"/>
    </row>
    <row r="209" spans="2:46" ht="12" customHeight="1">
      <c r="B209" s="428"/>
      <c r="C209" s="429"/>
      <c r="D209" s="205"/>
      <c r="E209" s="25"/>
      <c r="F209" s="26" t="s">
        <v>66</v>
      </c>
      <c r="G209" s="426" t="s">
        <v>269</v>
      </c>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5" t="s">
        <v>289</v>
      </c>
      <c r="AE209" s="427">
        <f>AE207+AE208</f>
        <v>0</v>
      </c>
      <c r="AF209" s="427"/>
      <c r="AG209" s="427"/>
      <c r="AH209" s="427"/>
      <c r="AI209" s="427"/>
      <c r="AJ209" s="427"/>
      <c r="AK209" s="195"/>
      <c r="AL209" s="195"/>
      <c r="AM209" s="195"/>
      <c r="AN209" s="195"/>
      <c r="AO209" s="195"/>
      <c r="AP209" s="195"/>
      <c r="AQ209" s="195"/>
      <c r="AR209" s="195"/>
      <c r="AS209" s="195"/>
      <c r="AT209" s="200"/>
    </row>
    <row r="210" spans="2:46" ht="12" customHeight="1">
      <c r="B210" s="428"/>
      <c r="C210" s="429"/>
      <c r="D210" s="206"/>
      <c r="E210" s="25" t="s">
        <v>14</v>
      </c>
      <c r="F210" s="426" t="s">
        <v>271</v>
      </c>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426"/>
      <c r="AE210" s="426"/>
      <c r="AF210" s="426"/>
      <c r="AG210" s="426"/>
      <c r="AH210" s="426"/>
      <c r="AI210" s="426"/>
      <c r="AJ210" s="426"/>
      <c r="AK210" s="25" t="s">
        <v>193</v>
      </c>
      <c r="AL210" s="427">
        <f>AL205-AE209</f>
        <v>0</v>
      </c>
      <c r="AM210" s="427"/>
      <c r="AN210" s="427"/>
      <c r="AO210" s="427"/>
      <c r="AP210" s="427"/>
      <c r="AQ210" s="427"/>
      <c r="AR210" s="427"/>
      <c r="AS210" s="427"/>
      <c r="AT210" s="430"/>
    </row>
    <row r="211" spans="2:46" ht="12" customHeight="1">
      <c r="B211" s="428"/>
      <c r="C211" s="429"/>
      <c r="D211" s="25">
        <v>2</v>
      </c>
      <c r="E211" s="426" t="s">
        <v>272</v>
      </c>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426"/>
      <c r="AE211" s="426"/>
      <c r="AF211" s="426"/>
      <c r="AG211" s="426"/>
      <c r="AH211" s="426"/>
      <c r="AI211" s="426"/>
      <c r="AJ211" s="426"/>
      <c r="AK211" s="25">
        <v>2</v>
      </c>
      <c r="AL211" s="222"/>
      <c r="AM211" s="222"/>
      <c r="AN211" s="222"/>
      <c r="AO211" s="222"/>
      <c r="AP211" s="222"/>
      <c r="AQ211" s="222"/>
      <c r="AR211" s="222"/>
      <c r="AS211" s="222"/>
      <c r="AT211" s="227"/>
    </row>
    <row r="212" spans="2:46" ht="23.25" customHeight="1">
      <c r="B212" s="428"/>
      <c r="C212" s="429"/>
      <c r="D212" s="25">
        <v>3</v>
      </c>
      <c r="E212" s="152" t="s">
        <v>502</v>
      </c>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25">
        <v>3</v>
      </c>
      <c r="AL212" s="427">
        <f>IF(AL210&gt;=0,AL210+AL211,AL211)</f>
        <v>0</v>
      </c>
      <c r="AM212" s="427"/>
      <c r="AN212" s="427"/>
      <c r="AO212" s="427"/>
      <c r="AP212" s="427"/>
      <c r="AQ212" s="427"/>
      <c r="AR212" s="427"/>
      <c r="AS212" s="427"/>
      <c r="AT212" s="430"/>
    </row>
    <row r="213" spans="2:46" ht="12" customHeight="1">
      <c r="B213" s="428"/>
      <c r="C213" s="429"/>
      <c r="D213" s="25">
        <v>4</v>
      </c>
      <c r="E213" s="426" t="s">
        <v>273</v>
      </c>
      <c r="F213" s="426"/>
      <c r="G213" s="426"/>
      <c r="H213" s="426"/>
      <c r="I213" s="426"/>
      <c r="J213" s="426"/>
      <c r="K213" s="426"/>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195"/>
      <c r="AL213" s="195"/>
      <c r="AM213" s="195"/>
      <c r="AN213" s="195"/>
      <c r="AO213" s="195"/>
      <c r="AP213" s="195"/>
      <c r="AQ213" s="195"/>
      <c r="AR213" s="195"/>
      <c r="AS213" s="195"/>
      <c r="AT213" s="200"/>
    </row>
    <row r="214" spans="2:46" ht="12" customHeight="1">
      <c r="B214" s="428"/>
      <c r="C214" s="429"/>
      <c r="D214" s="204"/>
      <c r="E214" s="25" t="s">
        <v>19</v>
      </c>
      <c r="F214" s="426" t="s">
        <v>274</v>
      </c>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25" t="s">
        <v>76</v>
      </c>
      <c r="AE214" s="222"/>
      <c r="AF214" s="222"/>
      <c r="AG214" s="222"/>
      <c r="AH214" s="222"/>
      <c r="AI214" s="222"/>
      <c r="AJ214" s="222"/>
      <c r="AK214" s="195"/>
      <c r="AL214" s="195"/>
      <c r="AM214" s="195"/>
      <c r="AN214" s="195"/>
      <c r="AO214" s="195"/>
      <c r="AP214" s="195"/>
      <c r="AQ214" s="195"/>
      <c r="AR214" s="195"/>
      <c r="AS214" s="195"/>
      <c r="AT214" s="200"/>
    </row>
    <row r="215" spans="2:46" ht="12" customHeight="1">
      <c r="B215" s="428"/>
      <c r="C215" s="429"/>
      <c r="D215" s="205"/>
      <c r="E215" s="25" t="s">
        <v>18</v>
      </c>
      <c r="F215" s="426" t="s">
        <v>275</v>
      </c>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25" t="s">
        <v>77</v>
      </c>
      <c r="AE215" s="222"/>
      <c r="AF215" s="222"/>
      <c r="AG215" s="222"/>
      <c r="AH215" s="222"/>
      <c r="AI215" s="222"/>
      <c r="AJ215" s="222"/>
      <c r="AK215" s="195"/>
      <c r="AL215" s="195"/>
      <c r="AM215" s="195"/>
      <c r="AN215" s="195"/>
      <c r="AO215" s="195"/>
      <c r="AP215" s="195"/>
      <c r="AQ215" s="195"/>
      <c r="AR215" s="195"/>
      <c r="AS215" s="195"/>
      <c r="AT215" s="200"/>
    </row>
    <row r="216" spans="2:46" ht="12" customHeight="1">
      <c r="B216" s="428"/>
      <c r="C216" s="429"/>
      <c r="D216" s="206"/>
      <c r="E216" s="25" t="s">
        <v>50</v>
      </c>
      <c r="F216" s="426" t="s">
        <v>276</v>
      </c>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426"/>
      <c r="AJ216" s="426"/>
      <c r="AK216" s="25" t="s">
        <v>78</v>
      </c>
      <c r="AL216" s="427">
        <f>AE214-AE215</f>
        <v>0</v>
      </c>
      <c r="AM216" s="427"/>
      <c r="AN216" s="427"/>
      <c r="AO216" s="427"/>
      <c r="AP216" s="427"/>
      <c r="AQ216" s="427"/>
      <c r="AR216" s="427"/>
      <c r="AS216" s="427"/>
      <c r="AT216" s="430"/>
    </row>
    <row r="217" spans="2:46" ht="27" customHeight="1">
      <c r="B217" s="428"/>
      <c r="C217" s="429"/>
      <c r="D217" s="25">
        <v>5</v>
      </c>
      <c r="E217" s="152" t="s">
        <v>277</v>
      </c>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25">
        <v>5</v>
      </c>
      <c r="AL217" s="427">
        <f>IF(AL216&gt;=0,AL212+AL216,AL212)</f>
        <v>0</v>
      </c>
      <c r="AM217" s="427"/>
      <c r="AN217" s="427"/>
      <c r="AO217" s="427"/>
      <c r="AP217" s="427"/>
      <c r="AQ217" s="427"/>
      <c r="AR217" s="427"/>
      <c r="AS217" s="427"/>
      <c r="AT217" s="430"/>
    </row>
    <row r="218" spans="2:46" ht="16.5" customHeight="1" thickBot="1">
      <c r="B218" s="446" t="s">
        <v>202</v>
      </c>
      <c r="C218" s="447"/>
      <c r="D218" s="447"/>
      <c r="E218" s="448" t="s">
        <v>257</v>
      </c>
      <c r="F218" s="448"/>
      <c r="G218" s="448"/>
      <c r="H218" s="448"/>
      <c r="I218" s="448"/>
      <c r="J218" s="448"/>
      <c r="K218" s="448"/>
      <c r="L218" s="448"/>
      <c r="M218" s="448"/>
      <c r="N218" s="448"/>
      <c r="O218" s="448"/>
      <c r="P218" s="448"/>
      <c r="Q218" s="448"/>
      <c r="R218" s="448"/>
      <c r="S218" s="448"/>
      <c r="T218" s="448"/>
      <c r="U218" s="448"/>
      <c r="V218" s="448"/>
      <c r="W218" s="448"/>
      <c r="X218" s="448"/>
      <c r="Y218" s="448"/>
      <c r="Z218" s="448"/>
      <c r="AA218" s="448"/>
      <c r="AB218" s="448"/>
      <c r="AC218" s="448"/>
      <c r="AD218" s="448"/>
      <c r="AE218" s="448"/>
      <c r="AF218" s="448"/>
      <c r="AG218" s="448"/>
      <c r="AH218" s="448"/>
      <c r="AI218" s="448"/>
      <c r="AJ218" s="448"/>
      <c r="AK218" s="448"/>
      <c r="AL218" s="448"/>
      <c r="AM218" s="448"/>
      <c r="AN218" s="448"/>
      <c r="AO218" s="448"/>
      <c r="AP218" s="448"/>
      <c r="AQ218" s="448"/>
      <c r="AR218" s="448"/>
      <c r="AS218" s="448"/>
      <c r="AT218" s="449"/>
    </row>
    <row r="219" spans="2:46" ht="12" customHeight="1" thickTop="1">
      <c r="B219" s="437" t="s">
        <v>290</v>
      </c>
      <c r="C219" s="438"/>
      <c r="D219" s="438"/>
      <c r="E219" s="438"/>
      <c r="F219" s="438"/>
      <c r="G219" s="438"/>
      <c r="H219" s="438"/>
      <c r="I219" s="439" t="s">
        <v>291</v>
      </c>
      <c r="J219" s="439"/>
      <c r="K219" s="439"/>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439"/>
      <c r="AO219" s="439"/>
      <c r="AP219" s="439"/>
      <c r="AQ219" s="439"/>
      <c r="AR219" s="439"/>
      <c r="AS219" s="439"/>
      <c r="AT219" s="440"/>
    </row>
    <row r="220" spans="2:46" ht="36.75" customHeight="1">
      <c r="B220" s="170" t="s">
        <v>292</v>
      </c>
      <c r="C220" s="171"/>
      <c r="D220" s="113" t="s">
        <v>293</v>
      </c>
      <c r="E220" s="113" t="s">
        <v>294</v>
      </c>
      <c r="F220" s="113"/>
      <c r="G220" s="113"/>
      <c r="H220" s="113"/>
      <c r="I220" s="113"/>
      <c r="J220" s="113"/>
      <c r="K220" s="113"/>
      <c r="L220" s="113"/>
      <c r="M220" s="113" t="s">
        <v>295</v>
      </c>
      <c r="N220" s="113"/>
      <c r="O220" s="113"/>
      <c r="P220" s="113"/>
      <c r="Q220" s="113"/>
      <c r="R220" s="113"/>
      <c r="S220" s="113"/>
      <c r="T220" s="113" t="s">
        <v>296</v>
      </c>
      <c r="U220" s="113"/>
      <c r="V220" s="113"/>
      <c r="W220" s="113"/>
      <c r="X220" s="113"/>
      <c r="Y220" s="113"/>
      <c r="Z220" s="113"/>
      <c r="AA220" s="113"/>
      <c r="AB220" s="113"/>
      <c r="AC220" s="113"/>
      <c r="AD220" s="113" t="s">
        <v>297</v>
      </c>
      <c r="AE220" s="113"/>
      <c r="AF220" s="113"/>
      <c r="AG220" s="113"/>
      <c r="AH220" s="113"/>
      <c r="AI220" s="113"/>
      <c r="AJ220" s="113"/>
      <c r="AK220" s="113"/>
      <c r="AL220" s="113"/>
      <c r="AM220" s="113"/>
      <c r="AN220" s="113" t="s">
        <v>298</v>
      </c>
      <c r="AO220" s="113"/>
      <c r="AP220" s="113"/>
      <c r="AQ220" s="113"/>
      <c r="AR220" s="113"/>
      <c r="AS220" s="113"/>
      <c r="AT220" s="114"/>
    </row>
    <row r="221" spans="2:46" ht="12" customHeight="1">
      <c r="B221" s="170"/>
      <c r="C221" s="171"/>
      <c r="D221" s="113"/>
      <c r="E221" s="113"/>
      <c r="F221" s="113"/>
      <c r="G221" s="113"/>
      <c r="H221" s="113"/>
      <c r="I221" s="113"/>
      <c r="J221" s="113"/>
      <c r="K221" s="113"/>
      <c r="L221" s="113"/>
      <c r="M221" s="113"/>
      <c r="N221" s="113"/>
      <c r="O221" s="113"/>
      <c r="P221" s="113"/>
      <c r="Q221" s="113"/>
      <c r="R221" s="113"/>
      <c r="S221" s="113"/>
      <c r="T221" s="113" t="s">
        <v>299</v>
      </c>
      <c r="U221" s="113"/>
      <c r="V221" s="113"/>
      <c r="W221" s="113"/>
      <c r="X221" s="113"/>
      <c r="Y221" s="113"/>
      <c r="Z221" s="113"/>
      <c r="AA221" s="113"/>
      <c r="AB221" s="113"/>
      <c r="AC221" s="113"/>
      <c r="AD221" s="113" t="s">
        <v>300</v>
      </c>
      <c r="AE221" s="113"/>
      <c r="AF221" s="113"/>
      <c r="AG221" s="113"/>
      <c r="AH221" s="113"/>
      <c r="AI221" s="113"/>
      <c r="AJ221" s="113"/>
      <c r="AK221" s="113"/>
      <c r="AL221" s="113"/>
      <c r="AM221" s="113"/>
      <c r="AN221" s="113"/>
      <c r="AO221" s="113"/>
      <c r="AP221" s="113"/>
      <c r="AQ221" s="113"/>
      <c r="AR221" s="113"/>
      <c r="AS221" s="113"/>
      <c r="AT221" s="114"/>
    </row>
    <row r="222" spans="2:46" ht="12" customHeight="1">
      <c r="B222" s="170"/>
      <c r="C222" s="171"/>
      <c r="D222" s="113"/>
      <c r="E222" s="113" t="s">
        <v>301</v>
      </c>
      <c r="F222" s="113"/>
      <c r="G222" s="113"/>
      <c r="H222" s="113"/>
      <c r="I222" s="113"/>
      <c r="J222" s="113"/>
      <c r="K222" s="113"/>
      <c r="L222" s="113"/>
      <c r="M222" s="450">
        <v>1</v>
      </c>
      <c r="N222" s="450"/>
      <c r="O222" s="450"/>
      <c r="P222" s="450"/>
      <c r="Q222" s="450"/>
      <c r="R222" s="450"/>
      <c r="S222" s="450"/>
      <c r="T222" s="450">
        <v>2</v>
      </c>
      <c r="U222" s="450"/>
      <c r="V222" s="450"/>
      <c r="W222" s="450"/>
      <c r="X222" s="450"/>
      <c r="Y222" s="450"/>
      <c r="Z222" s="450"/>
      <c r="AA222" s="450"/>
      <c r="AB222" s="450"/>
      <c r="AC222" s="450"/>
      <c r="AD222" s="450">
        <v>3</v>
      </c>
      <c r="AE222" s="450"/>
      <c r="AF222" s="450"/>
      <c r="AG222" s="450"/>
      <c r="AH222" s="450"/>
      <c r="AI222" s="450"/>
      <c r="AJ222" s="450"/>
      <c r="AK222" s="450"/>
      <c r="AL222" s="450"/>
      <c r="AM222" s="450"/>
      <c r="AN222" s="450" t="s">
        <v>302</v>
      </c>
      <c r="AO222" s="450"/>
      <c r="AP222" s="450"/>
      <c r="AQ222" s="450"/>
      <c r="AR222" s="450"/>
      <c r="AS222" s="450"/>
      <c r="AT222" s="451"/>
    </row>
    <row r="223" spans="2:46" ht="12" customHeight="1">
      <c r="B223" s="170"/>
      <c r="C223" s="171"/>
      <c r="D223" s="46" t="s">
        <v>64</v>
      </c>
      <c r="E223" s="152" t="s">
        <v>306</v>
      </c>
      <c r="F223" s="152"/>
      <c r="G223" s="152"/>
      <c r="H223" s="152"/>
      <c r="I223" s="152"/>
      <c r="J223" s="152"/>
      <c r="K223" s="152"/>
      <c r="L223" s="152"/>
      <c r="M223" s="63">
        <f>AL31</f>
        <v>0</v>
      </c>
      <c r="N223" s="63"/>
      <c r="O223" s="63"/>
      <c r="P223" s="63"/>
      <c r="Q223" s="63"/>
      <c r="R223" s="63"/>
      <c r="S223" s="63"/>
      <c r="T223" s="320">
        <v>0</v>
      </c>
      <c r="U223" s="320"/>
      <c r="V223" s="320"/>
      <c r="W223" s="320"/>
      <c r="X223" s="320"/>
      <c r="Y223" s="320"/>
      <c r="Z223" s="320"/>
      <c r="AA223" s="320"/>
      <c r="AB223" s="320"/>
      <c r="AC223" s="320"/>
      <c r="AD223" s="320">
        <v>0</v>
      </c>
      <c r="AE223" s="320"/>
      <c r="AF223" s="320"/>
      <c r="AG223" s="320"/>
      <c r="AH223" s="320"/>
      <c r="AI223" s="320"/>
      <c r="AJ223" s="320"/>
      <c r="AK223" s="320"/>
      <c r="AL223" s="320"/>
      <c r="AM223" s="320"/>
      <c r="AN223" s="450">
        <f>SUM(M223,-T223,-AD223)</f>
        <v>0</v>
      </c>
      <c r="AO223" s="450"/>
      <c r="AP223" s="450"/>
      <c r="AQ223" s="450"/>
      <c r="AR223" s="450"/>
      <c r="AS223" s="450"/>
      <c r="AT223" s="451"/>
    </row>
    <row r="224" spans="2:46" ht="12" customHeight="1">
      <c r="B224" s="170"/>
      <c r="C224" s="171"/>
      <c r="D224" s="46" t="s">
        <v>65</v>
      </c>
      <c r="E224" s="152" t="s">
        <v>307</v>
      </c>
      <c r="F224" s="152"/>
      <c r="G224" s="152"/>
      <c r="H224" s="152"/>
      <c r="I224" s="152"/>
      <c r="J224" s="152"/>
      <c r="K224" s="152"/>
      <c r="L224" s="152"/>
      <c r="M224" s="63">
        <f>AL32</f>
        <v>0</v>
      </c>
      <c r="N224" s="63"/>
      <c r="O224" s="63"/>
      <c r="P224" s="63"/>
      <c r="Q224" s="63"/>
      <c r="R224" s="63"/>
      <c r="S224" s="63"/>
      <c r="T224" s="456"/>
      <c r="U224" s="456"/>
      <c r="V224" s="456"/>
      <c r="W224" s="456"/>
      <c r="X224" s="456"/>
      <c r="Y224" s="456"/>
      <c r="Z224" s="456"/>
      <c r="AA224" s="456"/>
      <c r="AB224" s="456"/>
      <c r="AC224" s="456"/>
      <c r="AD224" s="320">
        <v>0</v>
      </c>
      <c r="AE224" s="320"/>
      <c r="AF224" s="320"/>
      <c r="AG224" s="320"/>
      <c r="AH224" s="320"/>
      <c r="AI224" s="320"/>
      <c r="AJ224" s="320"/>
      <c r="AK224" s="320"/>
      <c r="AL224" s="320"/>
      <c r="AM224" s="320"/>
      <c r="AN224" s="450">
        <f>SUM(M224,-AD224)</f>
        <v>0</v>
      </c>
      <c r="AO224" s="450"/>
      <c r="AP224" s="450"/>
      <c r="AQ224" s="450"/>
      <c r="AR224" s="450"/>
      <c r="AS224" s="450"/>
      <c r="AT224" s="451"/>
    </row>
    <row r="225" spans="2:46" ht="12" customHeight="1">
      <c r="B225" s="170"/>
      <c r="C225" s="171"/>
      <c r="D225" s="46" t="s">
        <v>66</v>
      </c>
      <c r="E225" s="152" t="s">
        <v>308</v>
      </c>
      <c r="F225" s="152"/>
      <c r="G225" s="152"/>
      <c r="H225" s="152"/>
      <c r="I225" s="152"/>
      <c r="J225" s="152"/>
      <c r="K225" s="152"/>
      <c r="L225" s="152"/>
      <c r="M225" s="63">
        <f>AF37</f>
        <v>0</v>
      </c>
      <c r="N225" s="63"/>
      <c r="O225" s="63"/>
      <c r="P225" s="63"/>
      <c r="Q225" s="63"/>
      <c r="R225" s="63"/>
      <c r="S225" s="63"/>
      <c r="T225" s="320">
        <v>0</v>
      </c>
      <c r="U225" s="320"/>
      <c r="V225" s="320"/>
      <c r="W225" s="320"/>
      <c r="X225" s="320"/>
      <c r="Y225" s="320"/>
      <c r="Z225" s="320"/>
      <c r="AA225" s="320"/>
      <c r="AB225" s="320"/>
      <c r="AC225" s="320"/>
      <c r="AD225" s="320">
        <v>0</v>
      </c>
      <c r="AE225" s="320"/>
      <c r="AF225" s="320"/>
      <c r="AG225" s="320"/>
      <c r="AH225" s="320"/>
      <c r="AI225" s="320"/>
      <c r="AJ225" s="320"/>
      <c r="AK225" s="320"/>
      <c r="AL225" s="320"/>
      <c r="AM225" s="320"/>
      <c r="AN225" s="450">
        <f>SUM(M225,-T225,-AD225)</f>
        <v>0</v>
      </c>
      <c r="AO225" s="450"/>
      <c r="AP225" s="450"/>
      <c r="AQ225" s="450"/>
      <c r="AR225" s="450"/>
      <c r="AS225" s="450"/>
      <c r="AT225" s="451"/>
    </row>
    <row r="226" spans="2:46" ht="12" customHeight="1">
      <c r="B226" s="170"/>
      <c r="C226" s="171"/>
      <c r="D226" s="46" t="s">
        <v>217</v>
      </c>
      <c r="E226" s="152" t="s">
        <v>309</v>
      </c>
      <c r="F226" s="152"/>
      <c r="G226" s="152"/>
      <c r="H226" s="152"/>
      <c r="I226" s="152"/>
      <c r="J226" s="152"/>
      <c r="K226" s="152"/>
      <c r="L226" s="152"/>
      <c r="M226" s="63">
        <f>AF38</f>
        <v>0</v>
      </c>
      <c r="N226" s="63"/>
      <c r="O226" s="63"/>
      <c r="P226" s="63"/>
      <c r="Q226" s="63"/>
      <c r="R226" s="63"/>
      <c r="S226" s="63"/>
      <c r="T226" s="320">
        <v>0</v>
      </c>
      <c r="U226" s="320"/>
      <c r="V226" s="320"/>
      <c r="W226" s="320"/>
      <c r="X226" s="320"/>
      <c r="Y226" s="320"/>
      <c r="Z226" s="320"/>
      <c r="AA226" s="320"/>
      <c r="AB226" s="320"/>
      <c r="AC226" s="320"/>
      <c r="AD226" s="320">
        <v>0</v>
      </c>
      <c r="AE226" s="320"/>
      <c r="AF226" s="320"/>
      <c r="AG226" s="320"/>
      <c r="AH226" s="320"/>
      <c r="AI226" s="320"/>
      <c r="AJ226" s="320"/>
      <c r="AK226" s="320"/>
      <c r="AL226" s="320"/>
      <c r="AM226" s="320"/>
      <c r="AN226" s="450">
        <f>SUM(M226,-T226,-AD226)</f>
        <v>0</v>
      </c>
      <c r="AO226" s="450"/>
      <c r="AP226" s="450"/>
      <c r="AQ226" s="450"/>
      <c r="AR226" s="450"/>
      <c r="AS226" s="450"/>
      <c r="AT226" s="451"/>
    </row>
    <row r="227" spans="2:46" ht="48" customHeight="1">
      <c r="B227" s="170"/>
      <c r="C227" s="171"/>
      <c r="D227" s="46" t="s">
        <v>303</v>
      </c>
      <c r="E227" s="152" t="s">
        <v>311</v>
      </c>
      <c r="F227" s="152"/>
      <c r="G227" s="152"/>
      <c r="H227" s="152"/>
      <c r="I227" s="152"/>
      <c r="J227" s="152"/>
      <c r="K227" s="152"/>
      <c r="L227" s="152"/>
      <c r="M227" s="63">
        <f>AL217-AL211</f>
        <v>0</v>
      </c>
      <c r="N227" s="63"/>
      <c r="O227" s="63"/>
      <c r="P227" s="63"/>
      <c r="Q227" s="63"/>
      <c r="R227" s="63"/>
      <c r="S227" s="63"/>
      <c r="T227" s="320">
        <v>0</v>
      </c>
      <c r="U227" s="320"/>
      <c r="V227" s="320"/>
      <c r="W227" s="320"/>
      <c r="X227" s="320"/>
      <c r="Y227" s="320"/>
      <c r="Z227" s="320"/>
      <c r="AA227" s="320"/>
      <c r="AB227" s="320"/>
      <c r="AC227" s="320"/>
      <c r="AD227" s="456"/>
      <c r="AE227" s="456"/>
      <c r="AF227" s="456"/>
      <c r="AG227" s="456"/>
      <c r="AH227" s="456"/>
      <c r="AI227" s="456"/>
      <c r="AJ227" s="456"/>
      <c r="AK227" s="456"/>
      <c r="AL227" s="456"/>
      <c r="AM227" s="456"/>
      <c r="AN227" s="450">
        <f>SUM(M227,-T227)</f>
        <v>0</v>
      </c>
      <c r="AO227" s="450"/>
      <c r="AP227" s="450"/>
      <c r="AQ227" s="450"/>
      <c r="AR227" s="450"/>
      <c r="AS227" s="450"/>
      <c r="AT227" s="451"/>
    </row>
    <row r="228" spans="2:46" ht="12" customHeight="1">
      <c r="B228" s="170"/>
      <c r="C228" s="171"/>
      <c r="D228" s="46" t="s">
        <v>304</v>
      </c>
      <c r="E228" s="152" t="s">
        <v>310</v>
      </c>
      <c r="F228" s="152"/>
      <c r="G228" s="152"/>
      <c r="H228" s="152"/>
      <c r="I228" s="152"/>
      <c r="J228" s="152"/>
      <c r="K228" s="152"/>
      <c r="L228" s="152"/>
      <c r="M228" s="152"/>
      <c r="N228" s="152"/>
      <c r="O228" s="152"/>
      <c r="P228" s="152"/>
      <c r="Q228" s="152"/>
      <c r="R228" s="152"/>
      <c r="S228" s="152"/>
      <c r="T228" s="450">
        <f>SUM(T223,T225,T226,T227)</f>
        <v>0</v>
      </c>
      <c r="U228" s="450"/>
      <c r="V228" s="450"/>
      <c r="W228" s="450"/>
      <c r="X228" s="450"/>
      <c r="Y228" s="450"/>
      <c r="Z228" s="450"/>
      <c r="AA228" s="450"/>
      <c r="AB228" s="450"/>
      <c r="AC228" s="450"/>
      <c r="AD228" s="450">
        <f>SUM(AD223:AM226)</f>
        <v>0</v>
      </c>
      <c r="AE228" s="450"/>
      <c r="AF228" s="450"/>
      <c r="AG228" s="450"/>
      <c r="AH228" s="450"/>
      <c r="AI228" s="450"/>
      <c r="AJ228" s="450"/>
      <c r="AK228" s="450"/>
      <c r="AL228" s="450"/>
      <c r="AM228" s="450"/>
      <c r="AN228" s="457"/>
      <c r="AO228" s="457"/>
      <c r="AP228" s="457"/>
      <c r="AQ228" s="457"/>
      <c r="AR228" s="457"/>
      <c r="AS228" s="457"/>
      <c r="AT228" s="458"/>
    </row>
    <row r="229" spans="2:46" ht="12" customHeight="1" thickBot="1">
      <c r="B229" s="172"/>
      <c r="C229" s="173"/>
      <c r="D229" s="47" t="s">
        <v>305</v>
      </c>
      <c r="E229" s="464" t="s">
        <v>312</v>
      </c>
      <c r="F229" s="464"/>
      <c r="G229" s="464"/>
      <c r="H229" s="464"/>
      <c r="I229" s="464"/>
      <c r="J229" s="464"/>
      <c r="K229" s="464"/>
      <c r="L229" s="464"/>
      <c r="M229" s="464"/>
      <c r="N229" s="464"/>
      <c r="O229" s="464"/>
      <c r="P229" s="464"/>
      <c r="Q229" s="464"/>
      <c r="R229" s="464"/>
      <c r="S229" s="464"/>
      <c r="T229" s="452">
        <f>AL146-T228</f>
        <v>0</v>
      </c>
      <c r="U229" s="452"/>
      <c r="V229" s="452"/>
      <c r="W229" s="452"/>
      <c r="X229" s="452"/>
      <c r="Y229" s="452"/>
      <c r="Z229" s="452"/>
      <c r="AA229" s="452"/>
      <c r="AB229" s="452"/>
      <c r="AC229" s="452"/>
      <c r="AD229" s="452">
        <f>AL212-AD228</f>
        <v>0</v>
      </c>
      <c r="AE229" s="452"/>
      <c r="AF229" s="452"/>
      <c r="AG229" s="452"/>
      <c r="AH229" s="452"/>
      <c r="AI229" s="452"/>
      <c r="AJ229" s="452"/>
      <c r="AK229" s="452"/>
      <c r="AL229" s="452"/>
      <c r="AM229" s="452"/>
      <c r="AN229" s="459"/>
      <c r="AO229" s="459"/>
      <c r="AP229" s="459"/>
      <c r="AQ229" s="459"/>
      <c r="AR229" s="459"/>
      <c r="AS229" s="459"/>
      <c r="AT229" s="460"/>
    </row>
    <row r="230" spans="2:46" ht="12" customHeight="1" thickTop="1">
      <c r="B230" s="437" t="s">
        <v>313</v>
      </c>
      <c r="C230" s="438"/>
      <c r="D230" s="438"/>
      <c r="E230" s="438"/>
      <c r="F230" s="438"/>
      <c r="G230" s="438"/>
      <c r="H230" s="438"/>
      <c r="I230" s="307" t="s">
        <v>314</v>
      </c>
      <c r="J230" s="307"/>
      <c r="K230" s="30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c r="AP230" s="307"/>
      <c r="AQ230" s="307"/>
      <c r="AR230" s="307"/>
      <c r="AS230" s="307"/>
      <c r="AT230" s="463"/>
    </row>
    <row r="231" spans="2:46" ht="36" customHeight="1">
      <c r="B231" s="123" t="s">
        <v>320</v>
      </c>
      <c r="C231" s="156"/>
      <c r="D231" s="113" t="s">
        <v>315</v>
      </c>
      <c r="E231" s="113" t="s">
        <v>294</v>
      </c>
      <c r="F231" s="113"/>
      <c r="G231" s="113"/>
      <c r="H231" s="113"/>
      <c r="I231" s="113"/>
      <c r="J231" s="113"/>
      <c r="K231" s="113"/>
      <c r="L231" s="113"/>
      <c r="M231" s="113"/>
      <c r="N231" s="113"/>
      <c r="O231" s="113"/>
      <c r="P231" s="113"/>
      <c r="Q231" s="113" t="s">
        <v>316</v>
      </c>
      <c r="R231" s="113"/>
      <c r="S231" s="113"/>
      <c r="T231" s="113"/>
      <c r="U231" s="113"/>
      <c r="V231" s="113"/>
      <c r="W231" s="113"/>
      <c r="X231" s="113"/>
      <c r="Y231" s="113"/>
      <c r="Z231" s="113"/>
      <c r="AA231" s="113" t="s">
        <v>317</v>
      </c>
      <c r="AB231" s="113"/>
      <c r="AC231" s="113"/>
      <c r="AD231" s="113"/>
      <c r="AE231" s="113"/>
      <c r="AF231" s="113"/>
      <c r="AG231" s="113"/>
      <c r="AH231" s="113"/>
      <c r="AI231" s="113"/>
      <c r="AJ231" s="113"/>
      <c r="AK231" s="113" t="s">
        <v>298</v>
      </c>
      <c r="AL231" s="113"/>
      <c r="AM231" s="113"/>
      <c r="AN231" s="113"/>
      <c r="AO231" s="113"/>
      <c r="AP231" s="113"/>
      <c r="AQ231" s="113"/>
      <c r="AR231" s="113"/>
      <c r="AS231" s="113"/>
      <c r="AT231" s="114"/>
    </row>
    <row r="232" spans="2:46" ht="12" customHeight="1">
      <c r="B232" s="123"/>
      <c r="C232" s="156"/>
      <c r="D232" s="113"/>
      <c r="E232" s="113"/>
      <c r="F232" s="113"/>
      <c r="G232" s="113"/>
      <c r="H232" s="113"/>
      <c r="I232" s="113"/>
      <c r="J232" s="113"/>
      <c r="K232" s="113"/>
      <c r="L232" s="113"/>
      <c r="M232" s="113"/>
      <c r="N232" s="113"/>
      <c r="O232" s="113"/>
      <c r="P232" s="113"/>
      <c r="Q232" s="453">
        <v>1</v>
      </c>
      <c r="R232" s="454"/>
      <c r="S232" s="454"/>
      <c r="T232" s="454"/>
      <c r="U232" s="454"/>
      <c r="V232" s="454"/>
      <c r="W232" s="454"/>
      <c r="X232" s="454"/>
      <c r="Y232" s="454"/>
      <c r="Z232" s="455"/>
      <c r="AA232" s="159">
        <v>2</v>
      </c>
      <c r="AB232" s="159"/>
      <c r="AC232" s="159"/>
      <c r="AD232" s="159"/>
      <c r="AE232" s="159"/>
      <c r="AF232" s="159"/>
      <c r="AG232" s="159"/>
      <c r="AH232" s="159"/>
      <c r="AI232" s="159"/>
      <c r="AJ232" s="159"/>
      <c r="AK232" s="159">
        <v>3</v>
      </c>
      <c r="AL232" s="159"/>
      <c r="AM232" s="159"/>
      <c r="AN232" s="159"/>
      <c r="AO232" s="159"/>
      <c r="AP232" s="159"/>
      <c r="AQ232" s="159"/>
      <c r="AR232" s="159"/>
      <c r="AS232" s="159"/>
      <c r="AT232" s="174"/>
    </row>
    <row r="233" spans="2:46" ht="12" customHeight="1">
      <c r="B233" s="123"/>
      <c r="C233" s="156"/>
      <c r="D233" s="25" t="s">
        <v>64</v>
      </c>
      <c r="E233" s="152" t="s">
        <v>306</v>
      </c>
      <c r="F233" s="152"/>
      <c r="G233" s="152"/>
      <c r="H233" s="152"/>
      <c r="I233" s="152"/>
      <c r="J233" s="152"/>
      <c r="K233" s="152"/>
      <c r="L233" s="152"/>
      <c r="M233" s="152"/>
      <c r="N233" s="152"/>
      <c r="O233" s="152"/>
      <c r="P233" s="152"/>
      <c r="Q233" s="113">
        <f>AN223</f>
        <v>0</v>
      </c>
      <c r="R233" s="113"/>
      <c r="S233" s="113"/>
      <c r="T233" s="113"/>
      <c r="U233" s="113"/>
      <c r="V233" s="113"/>
      <c r="W233" s="113"/>
      <c r="X233" s="113"/>
      <c r="Y233" s="113"/>
      <c r="Z233" s="113"/>
      <c r="AA233" s="195"/>
      <c r="AB233" s="195"/>
      <c r="AC233" s="195"/>
      <c r="AD233" s="195"/>
      <c r="AE233" s="195"/>
      <c r="AF233" s="195"/>
      <c r="AG233" s="195"/>
      <c r="AH233" s="195"/>
      <c r="AI233" s="195"/>
      <c r="AJ233" s="195"/>
      <c r="AK233" s="113">
        <f>Q233</f>
        <v>0</v>
      </c>
      <c r="AL233" s="113"/>
      <c r="AM233" s="113"/>
      <c r="AN233" s="113"/>
      <c r="AO233" s="113"/>
      <c r="AP233" s="113"/>
      <c r="AQ233" s="113"/>
      <c r="AR233" s="113"/>
      <c r="AS233" s="113"/>
      <c r="AT233" s="114"/>
    </row>
    <row r="234" spans="2:46" ht="12" customHeight="1">
      <c r="B234" s="123"/>
      <c r="C234" s="156"/>
      <c r="D234" s="25" t="s">
        <v>65</v>
      </c>
      <c r="E234" s="152" t="s">
        <v>307</v>
      </c>
      <c r="F234" s="152"/>
      <c r="G234" s="152"/>
      <c r="H234" s="152"/>
      <c r="I234" s="152"/>
      <c r="J234" s="152"/>
      <c r="K234" s="152"/>
      <c r="L234" s="152"/>
      <c r="M234" s="152"/>
      <c r="N234" s="152"/>
      <c r="O234" s="152"/>
      <c r="P234" s="152"/>
      <c r="Q234" s="113">
        <f>AN224</f>
        <v>0</v>
      </c>
      <c r="R234" s="113"/>
      <c r="S234" s="113"/>
      <c r="T234" s="113"/>
      <c r="U234" s="113"/>
      <c r="V234" s="113"/>
      <c r="W234" s="113"/>
      <c r="X234" s="113"/>
      <c r="Y234" s="113"/>
      <c r="Z234" s="113"/>
      <c r="AA234" s="192">
        <v>0</v>
      </c>
      <c r="AB234" s="192"/>
      <c r="AC234" s="192"/>
      <c r="AD234" s="192"/>
      <c r="AE234" s="192"/>
      <c r="AF234" s="192"/>
      <c r="AG234" s="192"/>
      <c r="AH234" s="192"/>
      <c r="AI234" s="192"/>
      <c r="AJ234" s="192"/>
      <c r="AK234" s="113">
        <f>Q234-AA234</f>
        <v>0</v>
      </c>
      <c r="AL234" s="113"/>
      <c r="AM234" s="113"/>
      <c r="AN234" s="113"/>
      <c r="AO234" s="113"/>
      <c r="AP234" s="113"/>
      <c r="AQ234" s="113"/>
      <c r="AR234" s="113"/>
      <c r="AS234" s="113"/>
      <c r="AT234" s="114"/>
    </row>
    <row r="235" spans="2:46" ht="12" customHeight="1">
      <c r="B235" s="123"/>
      <c r="C235" s="156"/>
      <c r="D235" s="25" t="s">
        <v>66</v>
      </c>
      <c r="E235" s="152" t="s">
        <v>308</v>
      </c>
      <c r="F235" s="152"/>
      <c r="G235" s="152"/>
      <c r="H235" s="152"/>
      <c r="I235" s="152"/>
      <c r="J235" s="152"/>
      <c r="K235" s="152"/>
      <c r="L235" s="152"/>
      <c r="M235" s="152"/>
      <c r="N235" s="152"/>
      <c r="O235" s="152"/>
      <c r="P235" s="152"/>
      <c r="Q235" s="113">
        <f>AN225</f>
        <v>0</v>
      </c>
      <c r="R235" s="113"/>
      <c r="S235" s="113"/>
      <c r="T235" s="113"/>
      <c r="U235" s="113"/>
      <c r="V235" s="113"/>
      <c r="W235" s="113"/>
      <c r="X235" s="113"/>
      <c r="Y235" s="113"/>
      <c r="Z235" s="113"/>
      <c r="AA235" s="192">
        <v>0</v>
      </c>
      <c r="AB235" s="192"/>
      <c r="AC235" s="192"/>
      <c r="AD235" s="192"/>
      <c r="AE235" s="192"/>
      <c r="AF235" s="192"/>
      <c r="AG235" s="192"/>
      <c r="AH235" s="192"/>
      <c r="AI235" s="192"/>
      <c r="AJ235" s="192"/>
      <c r="AK235" s="113">
        <f>Q235-AA235</f>
        <v>0</v>
      </c>
      <c r="AL235" s="113"/>
      <c r="AM235" s="113"/>
      <c r="AN235" s="113"/>
      <c r="AO235" s="113"/>
      <c r="AP235" s="113"/>
      <c r="AQ235" s="113"/>
      <c r="AR235" s="113"/>
      <c r="AS235" s="113"/>
      <c r="AT235" s="114"/>
    </row>
    <row r="236" spans="2:46" ht="12" customHeight="1">
      <c r="B236" s="123"/>
      <c r="C236" s="156"/>
      <c r="D236" s="25" t="s">
        <v>217</v>
      </c>
      <c r="E236" s="152" t="s">
        <v>309</v>
      </c>
      <c r="F236" s="152"/>
      <c r="G236" s="152"/>
      <c r="H236" s="152"/>
      <c r="I236" s="152"/>
      <c r="J236" s="152"/>
      <c r="K236" s="152"/>
      <c r="L236" s="152"/>
      <c r="M236" s="152"/>
      <c r="N236" s="152"/>
      <c r="O236" s="152"/>
      <c r="P236" s="152"/>
      <c r="Q236" s="113">
        <f>AN226</f>
        <v>0</v>
      </c>
      <c r="R236" s="113"/>
      <c r="S236" s="113"/>
      <c r="T236" s="113"/>
      <c r="U236" s="113"/>
      <c r="V236" s="113"/>
      <c r="W236" s="113"/>
      <c r="X236" s="113"/>
      <c r="Y236" s="113"/>
      <c r="Z236" s="113"/>
      <c r="AA236" s="192">
        <v>0</v>
      </c>
      <c r="AB236" s="192"/>
      <c r="AC236" s="192"/>
      <c r="AD236" s="192"/>
      <c r="AE236" s="192"/>
      <c r="AF236" s="192"/>
      <c r="AG236" s="192"/>
      <c r="AH236" s="192"/>
      <c r="AI236" s="192"/>
      <c r="AJ236" s="192"/>
      <c r="AK236" s="113">
        <f>Q236-AA236</f>
        <v>0</v>
      </c>
      <c r="AL236" s="113"/>
      <c r="AM236" s="113"/>
      <c r="AN236" s="113"/>
      <c r="AO236" s="113"/>
      <c r="AP236" s="113"/>
      <c r="AQ236" s="113"/>
      <c r="AR236" s="113"/>
      <c r="AS236" s="113"/>
      <c r="AT236" s="114"/>
    </row>
    <row r="237" spans="2:46" ht="36" customHeight="1">
      <c r="B237" s="123"/>
      <c r="C237" s="156"/>
      <c r="D237" s="25" t="s">
        <v>303</v>
      </c>
      <c r="E237" s="152" t="s">
        <v>318</v>
      </c>
      <c r="F237" s="152"/>
      <c r="G237" s="152"/>
      <c r="H237" s="152"/>
      <c r="I237" s="152"/>
      <c r="J237" s="152"/>
      <c r="K237" s="152"/>
      <c r="L237" s="152"/>
      <c r="M237" s="152"/>
      <c r="N237" s="152"/>
      <c r="O237" s="152"/>
      <c r="P237" s="152"/>
      <c r="Q237" s="113">
        <f>AN227</f>
        <v>0</v>
      </c>
      <c r="R237" s="113"/>
      <c r="S237" s="113"/>
      <c r="T237" s="113"/>
      <c r="U237" s="113"/>
      <c r="V237" s="113"/>
      <c r="W237" s="113"/>
      <c r="X237" s="113"/>
      <c r="Y237" s="113"/>
      <c r="Z237" s="113"/>
      <c r="AA237" s="192">
        <v>0</v>
      </c>
      <c r="AB237" s="192"/>
      <c r="AC237" s="192"/>
      <c r="AD237" s="192"/>
      <c r="AE237" s="192"/>
      <c r="AF237" s="192"/>
      <c r="AG237" s="192"/>
      <c r="AH237" s="192"/>
      <c r="AI237" s="192"/>
      <c r="AJ237" s="192"/>
      <c r="AK237" s="113">
        <f>Q237-AA237</f>
        <v>0</v>
      </c>
      <c r="AL237" s="113"/>
      <c r="AM237" s="113"/>
      <c r="AN237" s="113"/>
      <c r="AO237" s="113"/>
      <c r="AP237" s="113"/>
      <c r="AQ237" s="113"/>
      <c r="AR237" s="113"/>
      <c r="AS237" s="113"/>
      <c r="AT237" s="114"/>
    </row>
    <row r="238" spans="2:46" ht="12" customHeight="1">
      <c r="B238" s="123"/>
      <c r="C238" s="156"/>
      <c r="D238" s="25" t="s">
        <v>304</v>
      </c>
      <c r="E238" s="152" t="s">
        <v>319</v>
      </c>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92">
        <v>0</v>
      </c>
      <c r="AB238" s="192"/>
      <c r="AC238" s="192"/>
      <c r="AD238" s="192"/>
      <c r="AE238" s="192"/>
      <c r="AF238" s="192"/>
      <c r="AG238" s="192"/>
      <c r="AH238" s="192"/>
      <c r="AI238" s="192"/>
      <c r="AJ238" s="192"/>
      <c r="AK238" s="195"/>
      <c r="AL238" s="195"/>
      <c r="AM238" s="195"/>
      <c r="AN238" s="195"/>
      <c r="AO238" s="195"/>
      <c r="AP238" s="195"/>
      <c r="AQ238" s="195"/>
      <c r="AR238" s="195"/>
      <c r="AS238" s="195"/>
      <c r="AT238" s="200"/>
    </row>
    <row r="239" spans="2:46" ht="12" customHeight="1" thickBot="1">
      <c r="B239" s="157"/>
      <c r="C239" s="158"/>
      <c r="D239" s="48" t="s">
        <v>305</v>
      </c>
      <c r="E239" s="471" t="s">
        <v>437</v>
      </c>
      <c r="F239" s="472"/>
      <c r="G239" s="472"/>
      <c r="H239" s="472"/>
      <c r="I239" s="472"/>
      <c r="J239" s="472"/>
      <c r="K239" s="472"/>
      <c r="L239" s="472"/>
      <c r="M239" s="472"/>
      <c r="N239" s="472"/>
      <c r="O239" s="472"/>
      <c r="P239" s="472"/>
      <c r="Q239" s="472"/>
      <c r="R239" s="472"/>
      <c r="S239" s="472"/>
      <c r="T239" s="472"/>
      <c r="U239" s="472"/>
      <c r="V239" s="472"/>
      <c r="W239" s="472"/>
      <c r="X239" s="472"/>
      <c r="Y239" s="472"/>
      <c r="Z239" s="472"/>
      <c r="AA239" s="472"/>
      <c r="AB239" s="472"/>
      <c r="AC239" s="472"/>
      <c r="AD239" s="472"/>
      <c r="AE239" s="472"/>
      <c r="AF239" s="472"/>
      <c r="AG239" s="472"/>
      <c r="AH239" s="472"/>
      <c r="AI239" s="472"/>
      <c r="AJ239" s="473"/>
      <c r="AK239" s="190">
        <f>SUM(AK233:AT237)</f>
        <v>0</v>
      </c>
      <c r="AL239" s="190"/>
      <c r="AM239" s="190"/>
      <c r="AN239" s="190"/>
      <c r="AO239" s="190"/>
      <c r="AP239" s="190"/>
      <c r="AQ239" s="190"/>
      <c r="AR239" s="190"/>
      <c r="AS239" s="190"/>
      <c r="AT239" s="462"/>
    </row>
    <row r="240" spans="2:46" ht="12" customHeight="1" thickTop="1">
      <c r="B240" s="437" t="s">
        <v>321</v>
      </c>
      <c r="C240" s="438"/>
      <c r="D240" s="438"/>
      <c r="E240" s="438"/>
      <c r="F240" s="438"/>
      <c r="G240" s="438"/>
      <c r="H240" s="438"/>
      <c r="I240" s="202" t="s">
        <v>323</v>
      </c>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3"/>
    </row>
    <row r="241" spans="2:46" ht="33.75" customHeight="1">
      <c r="B241" s="170" t="s">
        <v>322</v>
      </c>
      <c r="C241" s="171"/>
      <c r="D241" s="27" t="s">
        <v>315</v>
      </c>
      <c r="E241" s="113" t="s">
        <v>324</v>
      </c>
      <c r="F241" s="113"/>
      <c r="G241" s="113"/>
      <c r="H241" s="113"/>
      <c r="I241" s="113"/>
      <c r="J241" s="113"/>
      <c r="K241" s="113"/>
      <c r="L241" s="113"/>
      <c r="M241" s="113"/>
      <c r="N241" s="113"/>
      <c r="O241" s="113"/>
      <c r="P241" s="113"/>
      <c r="Q241" s="113" t="s">
        <v>325</v>
      </c>
      <c r="R241" s="113"/>
      <c r="S241" s="113"/>
      <c r="T241" s="113"/>
      <c r="U241" s="113"/>
      <c r="V241" s="113"/>
      <c r="W241" s="113" t="s">
        <v>326</v>
      </c>
      <c r="X241" s="113"/>
      <c r="Y241" s="113"/>
      <c r="Z241" s="113"/>
      <c r="AA241" s="113"/>
      <c r="AB241" s="113"/>
      <c r="AC241" s="113" t="s">
        <v>327</v>
      </c>
      <c r="AD241" s="113"/>
      <c r="AE241" s="113"/>
      <c r="AF241" s="113"/>
      <c r="AG241" s="113"/>
      <c r="AH241" s="113"/>
      <c r="AI241" s="113" t="s">
        <v>328</v>
      </c>
      <c r="AJ241" s="113"/>
      <c r="AK241" s="113"/>
      <c r="AL241" s="113"/>
      <c r="AM241" s="113"/>
      <c r="AN241" s="113"/>
      <c r="AO241" s="113" t="s">
        <v>329</v>
      </c>
      <c r="AP241" s="113"/>
      <c r="AQ241" s="113"/>
      <c r="AR241" s="113"/>
      <c r="AS241" s="113"/>
      <c r="AT241" s="114"/>
    </row>
    <row r="242" spans="2:46" ht="12" customHeight="1">
      <c r="B242" s="170"/>
      <c r="C242" s="171"/>
      <c r="D242" s="49" t="s">
        <v>64</v>
      </c>
      <c r="E242" s="113" t="s">
        <v>335</v>
      </c>
      <c r="F242" s="113"/>
      <c r="G242" s="113"/>
      <c r="H242" s="113"/>
      <c r="I242" s="113"/>
      <c r="J242" s="113"/>
      <c r="K242" s="113"/>
      <c r="L242" s="113"/>
      <c r="M242" s="113"/>
      <c r="N242" s="113"/>
      <c r="O242" s="113"/>
      <c r="P242" s="113"/>
      <c r="Q242" s="127"/>
      <c r="R242" s="127"/>
      <c r="S242" s="127"/>
      <c r="T242" s="127"/>
      <c r="U242" s="127"/>
      <c r="V242" s="127"/>
      <c r="W242" s="192">
        <v>0</v>
      </c>
      <c r="X242" s="192"/>
      <c r="Y242" s="192"/>
      <c r="Z242" s="192"/>
      <c r="AA242" s="192"/>
      <c r="AB242" s="192"/>
      <c r="AC242" s="192">
        <v>0</v>
      </c>
      <c r="AD242" s="192"/>
      <c r="AE242" s="192"/>
      <c r="AF242" s="192"/>
      <c r="AG242" s="192"/>
      <c r="AH242" s="192"/>
      <c r="AI242" s="192">
        <v>0</v>
      </c>
      <c r="AJ242" s="192"/>
      <c r="AK242" s="192"/>
      <c r="AL242" s="192"/>
      <c r="AM242" s="192"/>
      <c r="AN242" s="192"/>
      <c r="AO242" s="195"/>
      <c r="AP242" s="195"/>
      <c r="AQ242" s="195"/>
      <c r="AR242" s="195"/>
      <c r="AS242" s="195"/>
      <c r="AT242" s="200"/>
    </row>
    <row r="243" spans="2:46" ht="12" customHeight="1">
      <c r="B243" s="170"/>
      <c r="C243" s="171"/>
      <c r="D243" s="49" t="s">
        <v>65</v>
      </c>
      <c r="E243" s="113" t="s">
        <v>336</v>
      </c>
      <c r="F243" s="113"/>
      <c r="G243" s="113"/>
      <c r="H243" s="113"/>
      <c r="I243" s="113"/>
      <c r="J243" s="113"/>
      <c r="K243" s="113"/>
      <c r="L243" s="113"/>
      <c r="M243" s="113"/>
      <c r="N243" s="113"/>
      <c r="O243" s="113"/>
      <c r="P243" s="113"/>
      <c r="Q243" s="127"/>
      <c r="R243" s="127"/>
      <c r="S243" s="127"/>
      <c r="T243" s="127"/>
      <c r="U243" s="127"/>
      <c r="V243" s="127"/>
      <c r="W243" s="192">
        <v>0</v>
      </c>
      <c r="X243" s="192"/>
      <c r="Y243" s="192"/>
      <c r="Z243" s="192"/>
      <c r="AA243" s="192"/>
      <c r="AB243" s="192"/>
      <c r="AC243" s="192">
        <v>0</v>
      </c>
      <c r="AD243" s="192"/>
      <c r="AE243" s="192"/>
      <c r="AF243" s="192"/>
      <c r="AG243" s="192"/>
      <c r="AH243" s="192"/>
      <c r="AI243" s="192">
        <v>0</v>
      </c>
      <c r="AJ243" s="192"/>
      <c r="AK243" s="192"/>
      <c r="AL243" s="192"/>
      <c r="AM243" s="192"/>
      <c r="AN243" s="192"/>
      <c r="AO243" s="195"/>
      <c r="AP243" s="195"/>
      <c r="AQ243" s="195"/>
      <c r="AR243" s="195"/>
      <c r="AS243" s="195"/>
      <c r="AT243" s="200"/>
    </row>
    <row r="244" spans="2:46" ht="12" customHeight="1">
      <c r="B244" s="170"/>
      <c r="C244" s="171"/>
      <c r="D244" s="49" t="s">
        <v>66</v>
      </c>
      <c r="E244" s="113" t="s">
        <v>346</v>
      </c>
      <c r="F244" s="113"/>
      <c r="G244" s="113"/>
      <c r="H244" s="113"/>
      <c r="I244" s="113"/>
      <c r="J244" s="113"/>
      <c r="K244" s="113"/>
      <c r="L244" s="113"/>
      <c r="M244" s="113"/>
      <c r="N244" s="113"/>
      <c r="O244" s="113"/>
      <c r="P244" s="113"/>
      <c r="Q244" s="127"/>
      <c r="R244" s="127"/>
      <c r="S244" s="127"/>
      <c r="T244" s="127"/>
      <c r="U244" s="127"/>
      <c r="V244" s="127"/>
      <c r="W244" s="192">
        <v>0</v>
      </c>
      <c r="X244" s="192"/>
      <c r="Y244" s="192"/>
      <c r="Z244" s="192"/>
      <c r="AA244" s="192"/>
      <c r="AB244" s="192"/>
      <c r="AC244" s="192">
        <v>0</v>
      </c>
      <c r="AD244" s="192"/>
      <c r="AE244" s="192"/>
      <c r="AF244" s="192"/>
      <c r="AG244" s="192"/>
      <c r="AH244" s="192"/>
      <c r="AI244" s="192">
        <v>0</v>
      </c>
      <c r="AJ244" s="192"/>
      <c r="AK244" s="192"/>
      <c r="AL244" s="192"/>
      <c r="AM244" s="192"/>
      <c r="AN244" s="192"/>
      <c r="AO244" s="195"/>
      <c r="AP244" s="195"/>
      <c r="AQ244" s="195"/>
      <c r="AR244" s="195"/>
      <c r="AS244" s="195"/>
      <c r="AT244" s="200"/>
    </row>
    <row r="245" spans="2:46" ht="12" customHeight="1">
      <c r="B245" s="170"/>
      <c r="C245" s="171"/>
      <c r="D245" s="49" t="s">
        <v>217</v>
      </c>
      <c r="E245" s="113" t="s">
        <v>337</v>
      </c>
      <c r="F245" s="113"/>
      <c r="G245" s="113"/>
      <c r="H245" s="113"/>
      <c r="I245" s="113"/>
      <c r="J245" s="113"/>
      <c r="K245" s="113"/>
      <c r="L245" s="113"/>
      <c r="M245" s="113"/>
      <c r="N245" s="113"/>
      <c r="O245" s="113"/>
      <c r="P245" s="113"/>
      <c r="Q245" s="127"/>
      <c r="R245" s="127"/>
      <c r="S245" s="127"/>
      <c r="T245" s="127"/>
      <c r="U245" s="127"/>
      <c r="V245" s="127"/>
      <c r="W245" s="192">
        <v>0</v>
      </c>
      <c r="X245" s="192"/>
      <c r="Y245" s="192"/>
      <c r="Z245" s="192"/>
      <c r="AA245" s="192"/>
      <c r="AB245" s="192"/>
      <c r="AC245" s="192">
        <v>0</v>
      </c>
      <c r="AD245" s="192"/>
      <c r="AE245" s="192"/>
      <c r="AF245" s="192"/>
      <c r="AG245" s="192"/>
      <c r="AH245" s="192"/>
      <c r="AI245" s="192">
        <v>0</v>
      </c>
      <c r="AJ245" s="192"/>
      <c r="AK245" s="192"/>
      <c r="AL245" s="192"/>
      <c r="AM245" s="192"/>
      <c r="AN245" s="192"/>
      <c r="AO245" s="192">
        <v>0</v>
      </c>
      <c r="AP245" s="192"/>
      <c r="AQ245" s="192"/>
      <c r="AR245" s="192"/>
      <c r="AS245" s="192"/>
      <c r="AT245" s="201"/>
    </row>
    <row r="246" spans="2:46" ht="12" customHeight="1">
      <c r="B246" s="170"/>
      <c r="C246" s="171"/>
      <c r="D246" s="49" t="s">
        <v>303</v>
      </c>
      <c r="E246" s="113" t="s">
        <v>338</v>
      </c>
      <c r="F246" s="113"/>
      <c r="G246" s="113"/>
      <c r="H246" s="113"/>
      <c r="I246" s="113"/>
      <c r="J246" s="113"/>
      <c r="K246" s="113"/>
      <c r="L246" s="113"/>
      <c r="M246" s="113"/>
      <c r="N246" s="113"/>
      <c r="O246" s="113"/>
      <c r="P246" s="113"/>
      <c r="Q246" s="127"/>
      <c r="R246" s="127"/>
      <c r="S246" s="127"/>
      <c r="T246" s="127"/>
      <c r="U246" s="127"/>
      <c r="V246" s="127"/>
      <c r="W246" s="192">
        <v>0</v>
      </c>
      <c r="X246" s="192"/>
      <c r="Y246" s="192"/>
      <c r="Z246" s="192"/>
      <c r="AA246" s="192"/>
      <c r="AB246" s="192"/>
      <c r="AC246" s="192">
        <v>0</v>
      </c>
      <c r="AD246" s="192"/>
      <c r="AE246" s="192"/>
      <c r="AF246" s="192"/>
      <c r="AG246" s="192"/>
      <c r="AH246" s="192"/>
      <c r="AI246" s="192">
        <v>0</v>
      </c>
      <c r="AJ246" s="192"/>
      <c r="AK246" s="192"/>
      <c r="AL246" s="192"/>
      <c r="AM246" s="192"/>
      <c r="AN246" s="192"/>
      <c r="AO246" s="192">
        <v>0</v>
      </c>
      <c r="AP246" s="192"/>
      <c r="AQ246" s="192"/>
      <c r="AR246" s="192"/>
      <c r="AS246" s="192"/>
      <c r="AT246" s="201"/>
    </row>
    <row r="247" spans="2:46" ht="12" customHeight="1">
      <c r="B247" s="170"/>
      <c r="C247" s="171"/>
      <c r="D247" s="49" t="s">
        <v>304</v>
      </c>
      <c r="E247" s="113" t="s">
        <v>339</v>
      </c>
      <c r="F247" s="113"/>
      <c r="G247" s="113"/>
      <c r="H247" s="113"/>
      <c r="I247" s="113"/>
      <c r="J247" s="113"/>
      <c r="K247" s="113"/>
      <c r="L247" s="113"/>
      <c r="M247" s="113"/>
      <c r="N247" s="113"/>
      <c r="O247" s="113"/>
      <c r="P247" s="113"/>
      <c r="Q247" s="127"/>
      <c r="R247" s="127"/>
      <c r="S247" s="127"/>
      <c r="T247" s="127"/>
      <c r="U247" s="127"/>
      <c r="V247" s="127"/>
      <c r="W247" s="192">
        <v>0</v>
      </c>
      <c r="X247" s="192"/>
      <c r="Y247" s="192"/>
      <c r="Z247" s="192"/>
      <c r="AA247" s="192"/>
      <c r="AB247" s="192"/>
      <c r="AC247" s="192">
        <v>0</v>
      </c>
      <c r="AD247" s="192"/>
      <c r="AE247" s="192"/>
      <c r="AF247" s="192"/>
      <c r="AG247" s="192"/>
      <c r="AH247" s="192"/>
      <c r="AI247" s="192">
        <v>0</v>
      </c>
      <c r="AJ247" s="192"/>
      <c r="AK247" s="192"/>
      <c r="AL247" s="192"/>
      <c r="AM247" s="192"/>
      <c r="AN247" s="192"/>
      <c r="AO247" s="192">
        <v>0</v>
      </c>
      <c r="AP247" s="192"/>
      <c r="AQ247" s="192"/>
      <c r="AR247" s="192"/>
      <c r="AS247" s="192"/>
      <c r="AT247" s="201"/>
    </row>
    <row r="248" spans="2:46" ht="12" customHeight="1">
      <c r="B248" s="170"/>
      <c r="C248" s="171"/>
      <c r="D248" s="49" t="s">
        <v>305</v>
      </c>
      <c r="E248" s="113" t="s">
        <v>340</v>
      </c>
      <c r="F248" s="113"/>
      <c r="G248" s="113"/>
      <c r="H248" s="113"/>
      <c r="I248" s="113"/>
      <c r="J248" s="113"/>
      <c r="K248" s="113"/>
      <c r="L248" s="113"/>
      <c r="M248" s="113"/>
      <c r="N248" s="113"/>
      <c r="O248" s="113"/>
      <c r="P248" s="113"/>
      <c r="Q248" s="127"/>
      <c r="R248" s="127"/>
      <c r="S248" s="127"/>
      <c r="T248" s="127"/>
      <c r="U248" s="127"/>
      <c r="V248" s="127"/>
      <c r="W248" s="192">
        <v>0</v>
      </c>
      <c r="X248" s="192"/>
      <c r="Y248" s="192"/>
      <c r="Z248" s="192"/>
      <c r="AA248" s="192"/>
      <c r="AB248" s="192"/>
      <c r="AC248" s="192">
        <v>0</v>
      </c>
      <c r="AD248" s="192"/>
      <c r="AE248" s="192"/>
      <c r="AF248" s="192"/>
      <c r="AG248" s="192"/>
      <c r="AH248" s="192"/>
      <c r="AI248" s="192">
        <v>0</v>
      </c>
      <c r="AJ248" s="192"/>
      <c r="AK248" s="192"/>
      <c r="AL248" s="192"/>
      <c r="AM248" s="192"/>
      <c r="AN248" s="192"/>
      <c r="AO248" s="192">
        <v>0</v>
      </c>
      <c r="AP248" s="192"/>
      <c r="AQ248" s="192"/>
      <c r="AR248" s="192"/>
      <c r="AS248" s="192"/>
      <c r="AT248" s="201"/>
    </row>
    <row r="249" spans="2:46" ht="12" customHeight="1">
      <c r="B249" s="170"/>
      <c r="C249" s="171"/>
      <c r="D249" s="49" t="s">
        <v>330</v>
      </c>
      <c r="E249" s="113" t="s">
        <v>341</v>
      </c>
      <c r="F249" s="113"/>
      <c r="G249" s="113"/>
      <c r="H249" s="113"/>
      <c r="I249" s="113"/>
      <c r="J249" s="113"/>
      <c r="K249" s="113"/>
      <c r="L249" s="113"/>
      <c r="M249" s="113"/>
      <c r="N249" s="113"/>
      <c r="O249" s="113"/>
      <c r="P249" s="113"/>
      <c r="Q249" s="127"/>
      <c r="R249" s="127"/>
      <c r="S249" s="127"/>
      <c r="T249" s="127"/>
      <c r="U249" s="127"/>
      <c r="V249" s="127"/>
      <c r="W249" s="192">
        <v>0</v>
      </c>
      <c r="X249" s="192"/>
      <c r="Y249" s="192"/>
      <c r="Z249" s="192"/>
      <c r="AA249" s="192"/>
      <c r="AB249" s="192"/>
      <c r="AC249" s="192">
        <v>0</v>
      </c>
      <c r="AD249" s="192"/>
      <c r="AE249" s="192"/>
      <c r="AF249" s="192"/>
      <c r="AG249" s="192"/>
      <c r="AH249" s="192"/>
      <c r="AI249" s="192">
        <v>0</v>
      </c>
      <c r="AJ249" s="192"/>
      <c r="AK249" s="192"/>
      <c r="AL249" s="192"/>
      <c r="AM249" s="192"/>
      <c r="AN249" s="192"/>
      <c r="AO249" s="192">
        <v>0</v>
      </c>
      <c r="AP249" s="192"/>
      <c r="AQ249" s="192"/>
      <c r="AR249" s="192"/>
      <c r="AS249" s="192"/>
      <c r="AT249" s="201"/>
    </row>
    <row r="250" spans="2:46" ht="12" customHeight="1">
      <c r="B250" s="170"/>
      <c r="C250" s="171"/>
      <c r="D250" s="49" t="s">
        <v>331</v>
      </c>
      <c r="E250" s="113" t="s">
        <v>342</v>
      </c>
      <c r="F250" s="113"/>
      <c r="G250" s="113"/>
      <c r="H250" s="113"/>
      <c r="I250" s="113"/>
      <c r="J250" s="113"/>
      <c r="K250" s="113"/>
      <c r="L250" s="113"/>
      <c r="M250" s="113"/>
      <c r="N250" s="113"/>
      <c r="O250" s="113"/>
      <c r="P250" s="113"/>
      <c r="Q250" s="195"/>
      <c r="R250" s="195"/>
      <c r="S250" s="195"/>
      <c r="T250" s="195"/>
      <c r="U250" s="195"/>
      <c r="V250" s="195"/>
      <c r="W250" s="63">
        <f>SUM(W242,W243:AB249)</f>
        <v>0</v>
      </c>
      <c r="X250" s="63"/>
      <c r="Y250" s="63"/>
      <c r="Z250" s="63"/>
      <c r="AA250" s="63"/>
      <c r="AB250" s="63"/>
      <c r="AC250" s="63">
        <f>SUM(AC242,AC243:AH249)</f>
        <v>0</v>
      </c>
      <c r="AD250" s="63"/>
      <c r="AE250" s="63"/>
      <c r="AF250" s="63"/>
      <c r="AG250" s="63"/>
      <c r="AH250" s="63"/>
      <c r="AI250" s="63">
        <f>SUM(AI242,AI243:AN249)</f>
        <v>0</v>
      </c>
      <c r="AJ250" s="63"/>
      <c r="AK250" s="63"/>
      <c r="AL250" s="63"/>
      <c r="AM250" s="63"/>
      <c r="AN250" s="63"/>
      <c r="AO250" s="63">
        <f>SUM(AO245,AO246:AT249)</f>
        <v>0</v>
      </c>
      <c r="AP250" s="63"/>
      <c r="AQ250" s="63"/>
      <c r="AR250" s="63"/>
      <c r="AS250" s="63"/>
      <c r="AT250" s="210"/>
    </row>
    <row r="251" spans="2:46" ht="24" customHeight="1">
      <c r="B251" s="170"/>
      <c r="C251" s="171"/>
      <c r="D251" s="49" t="s">
        <v>332</v>
      </c>
      <c r="E251" s="113" t="s">
        <v>343</v>
      </c>
      <c r="F251" s="113"/>
      <c r="G251" s="113"/>
      <c r="H251" s="113"/>
      <c r="I251" s="113"/>
      <c r="J251" s="113"/>
      <c r="K251" s="113"/>
      <c r="L251" s="113"/>
      <c r="M251" s="113"/>
      <c r="N251" s="113"/>
      <c r="O251" s="113"/>
      <c r="P251" s="113"/>
      <c r="Q251" s="195"/>
      <c r="R251" s="195"/>
      <c r="S251" s="195"/>
      <c r="T251" s="195"/>
      <c r="U251" s="195"/>
      <c r="V251" s="195"/>
      <c r="W251" s="113">
        <f>AA234</f>
        <v>0</v>
      </c>
      <c r="X251" s="113"/>
      <c r="Y251" s="113"/>
      <c r="Z251" s="113"/>
      <c r="AA251" s="113"/>
      <c r="AB251" s="113"/>
      <c r="AC251" s="113">
        <f>AA235</f>
        <v>0</v>
      </c>
      <c r="AD251" s="113"/>
      <c r="AE251" s="113"/>
      <c r="AF251" s="113"/>
      <c r="AG251" s="113"/>
      <c r="AH251" s="113"/>
      <c r="AI251" s="113">
        <f>AA236</f>
        <v>0</v>
      </c>
      <c r="AJ251" s="113"/>
      <c r="AK251" s="113"/>
      <c r="AL251" s="113"/>
      <c r="AM251" s="113"/>
      <c r="AN251" s="113"/>
      <c r="AO251" s="113">
        <f>AA237</f>
        <v>0</v>
      </c>
      <c r="AP251" s="113"/>
      <c r="AQ251" s="113"/>
      <c r="AR251" s="113"/>
      <c r="AS251" s="113"/>
      <c r="AT251" s="114"/>
    </row>
    <row r="252" spans="2:46" ht="12" customHeight="1">
      <c r="B252" s="170"/>
      <c r="C252" s="171"/>
      <c r="D252" s="49" t="s">
        <v>333</v>
      </c>
      <c r="E252" s="113" t="s">
        <v>344</v>
      </c>
      <c r="F252" s="113"/>
      <c r="G252" s="113"/>
      <c r="H252" s="113"/>
      <c r="I252" s="113"/>
      <c r="J252" s="113"/>
      <c r="K252" s="113"/>
      <c r="L252" s="113"/>
      <c r="M252" s="113"/>
      <c r="N252" s="113"/>
      <c r="O252" s="113"/>
      <c r="P252" s="113"/>
      <c r="Q252" s="195"/>
      <c r="R252" s="195"/>
      <c r="S252" s="195"/>
      <c r="T252" s="195"/>
      <c r="U252" s="195"/>
      <c r="V252" s="195"/>
      <c r="W252" s="113">
        <f>AL146</f>
        <v>0</v>
      </c>
      <c r="X252" s="113"/>
      <c r="Y252" s="113"/>
      <c r="Z252" s="113"/>
      <c r="AA252" s="113"/>
      <c r="AB252" s="113"/>
      <c r="AC252" s="113">
        <f>AF37</f>
        <v>0</v>
      </c>
      <c r="AD252" s="113"/>
      <c r="AE252" s="113"/>
      <c r="AF252" s="113"/>
      <c r="AG252" s="113"/>
      <c r="AH252" s="113"/>
      <c r="AI252" s="113">
        <f>AL189</f>
        <v>0</v>
      </c>
      <c r="AJ252" s="113"/>
      <c r="AK252" s="113"/>
      <c r="AL252" s="113"/>
      <c r="AM252" s="113"/>
      <c r="AN252" s="113"/>
      <c r="AO252" s="113">
        <f>AL216</f>
        <v>0</v>
      </c>
      <c r="AP252" s="113"/>
      <c r="AQ252" s="113"/>
      <c r="AR252" s="113"/>
      <c r="AS252" s="113"/>
      <c r="AT252" s="114"/>
    </row>
    <row r="253" spans="2:46" ht="24.75" customHeight="1" thickBot="1">
      <c r="B253" s="172"/>
      <c r="C253" s="173"/>
      <c r="D253" s="50" t="s">
        <v>334</v>
      </c>
      <c r="E253" s="190" t="s">
        <v>345</v>
      </c>
      <c r="F253" s="190"/>
      <c r="G253" s="190"/>
      <c r="H253" s="190"/>
      <c r="I253" s="190"/>
      <c r="J253" s="190"/>
      <c r="K253" s="190"/>
      <c r="L253" s="190"/>
      <c r="M253" s="190"/>
      <c r="N253" s="190"/>
      <c r="O253" s="190"/>
      <c r="P253" s="190"/>
      <c r="Q253" s="196"/>
      <c r="R253" s="196"/>
      <c r="S253" s="196"/>
      <c r="T253" s="196"/>
      <c r="U253" s="196"/>
      <c r="V253" s="196"/>
      <c r="W253" s="183">
        <f>SUM(W250,-W251,W252)</f>
        <v>0</v>
      </c>
      <c r="X253" s="183"/>
      <c r="Y253" s="183"/>
      <c r="Z253" s="183"/>
      <c r="AA253" s="183"/>
      <c r="AB253" s="183"/>
      <c r="AC253" s="183">
        <f>SUM(AC250,-AC251,AC252)</f>
        <v>0</v>
      </c>
      <c r="AD253" s="183"/>
      <c r="AE253" s="183"/>
      <c r="AF253" s="183"/>
      <c r="AG253" s="183"/>
      <c r="AH253" s="183"/>
      <c r="AI253" s="183">
        <f>SUM(AI250,-AI251,AI252)</f>
        <v>0</v>
      </c>
      <c r="AJ253" s="183"/>
      <c r="AK253" s="183"/>
      <c r="AL253" s="183"/>
      <c r="AM253" s="183"/>
      <c r="AN253" s="183"/>
      <c r="AO253" s="183">
        <f>SUM(AO250,-AO251,AO252)</f>
        <v>0</v>
      </c>
      <c r="AP253" s="183"/>
      <c r="AQ253" s="183"/>
      <c r="AR253" s="183"/>
      <c r="AS253" s="183"/>
      <c r="AT253" s="184"/>
    </row>
    <row r="254" spans="2:46" ht="12" customHeight="1" thickTop="1">
      <c r="B254" s="465" t="s">
        <v>347</v>
      </c>
      <c r="C254" s="466"/>
      <c r="D254" s="466"/>
      <c r="E254" s="466"/>
      <c r="F254" s="466"/>
      <c r="G254" s="466"/>
      <c r="H254" s="466"/>
      <c r="I254" s="126" t="s">
        <v>348</v>
      </c>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78"/>
      <c r="AL254" s="178"/>
      <c r="AM254" s="178"/>
      <c r="AN254" s="178"/>
      <c r="AO254" s="178"/>
      <c r="AP254" s="178"/>
      <c r="AQ254" s="178"/>
      <c r="AR254" s="178"/>
      <c r="AS254" s="178"/>
      <c r="AT254" s="179"/>
    </row>
    <row r="255" spans="2:46" ht="12" customHeight="1">
      <c r="B255" s="123" t="s">
        <v>377</v>
      </c>
      <c r="C255" s="156"/>
      <c r="D255" s="8" t="s">
        <v>349</v>
      </c>
      <c r="E255" s="182" t="s">
        <v>356</v>
      </c>
      <c r="F255" s="182"/>
      <c r="G255" s="182"/>
      <c r="H255" s="182"/>
      <c r="I255" s="182"/>
      <c r="J255" s="461">
        <v>0</v>
      </c>
      <c r="K255" s="461"/>
      <c r="L255" s="461"/>
      <c r="M255" s="461"/>
      <c r="N255" s="461"/>
      <c r="O255" s="461"/>
      <c r="P255" s="461"/>
      <c r="Q255" s="461"/>
      <c r="R255" s="461"/>
      <c r="S255" s="461"/>
      <c r="T255" s="8" t="s">
        <v>368</v>
      </c>
      <c r="U255" s="182" t="s">
        <v>373</v>
      </c>
      <c r="V255" s="182"/>
      <c r="W255" s="182"/>
      <c r="X255" s="182"/>
      <c r="Y255" s="182"/>
      <c r="Z255" s="182"/>
      <c r="AA255" s="467">
        <v>0</v>
      </c>
      <c r="AB255" s="467"/>
      <c r="AC255" s="467"/>
      <c r="AD255" s="467"/>
      <c r="AE255" s="467"/>
      <c r="AF255" s="467"/>
      <c r="AG255" s="467"/>
      <c r="AH255" s="467"/>
      <c r="AI255" s="467"/>
      <c r="AJ255" s="467"/>
      <c r="AK255" s="180"/>
      <c r="AL255" s="180"/>
      <c r="AM255" s="180"/>
      <c r="AN255" s="180"/>
      <c r="AO255" s="180"/>
      <c r="AP255" s="180"/>
      <c r="AQ255" s="180"/>
      <c r="AR255" s="180"/>
      <c r="AS255" s="180"/>
      <c r="AT255" s="181"/>
    </row>
    <row r="256" spans="2:46" ht="12" customHeight="1">
      <c r="B256" s="123"/>
      <c r="C256" s="156"/>
      <c r="D256" s="8" t="s">
        <v>350</v>
      </c>
      <c r="E256" s="182" t="s">
        <v>357</v>
      </c>
      <c r="F256" s="182"/>
      <c r="G256" s="182"/>
      <c r="H256" s="182"/>
      <c r="I256" s="182"/>
      <c r="J256" s="461">
        <v>0</v>
      </c>
      <c r="K256" s="461"/>
      <c r="L256" s="461"/>
      <c r="M256" s="461"/>
      <c r="N256" s="461"/>
      <c r="O256" s="461"/>
      <c r="P256" s="461"/>
      <c r="Q256" s="461"/>
      <c r="R256" s="461"/>
      <c r="S256" s="461"/>
      <c r="T256" s="8" t="s">
        <v>364</v>
      </c>
      <c r="U256" s="182" t="s">
        <v>369</v>
      </c>
      <c r="V256" s="182"/>
      <c r="W256" s="182"/>
      <c r="X256" s="182"/>
      <c r="Y256" s="182"/>
      <c r="Z256" s="182"/>
      <c r="AA256" s="467">
        <v>0</v>
      </c>
      <c r="AB256" s="467"/>
      <c r="AC256" s="467"/>
      <c r="AD256" s="467"/>
      <c r="AE256" s="467"/>
      <c r="AF256" s="467"/>
      <c r="AG256" s="467"/>
      <c r="AH256" s="467"/>
      <c r="AI256" s="467"/>
      <c r="AJ256" s="467"/>
      <c r="AK256" s="180"/>
      <c r="AL256" s="180"/>
      <c r="AM256" s="180"/>
      <c r="AN256" s="180"/>
      <c r="AO256" s="180"/>
      <c r="AP256" s="180"/>
      <c r="AQ256" s="180"/>
      <c r="AR256" s="180"/>
      <c r="AS256" s="180"/>
      <c r="AT256" s="181"/>
    </row>
    <row r="257" spans="2:46" ht="12" customHeight="1">
      <c r="B257" s="123"/>
      <c r="C257" s="156"/>
      <c r="D257" s="8" t="s">
        <v>351</v>
      </c>
      <c r="E257" s="182" t="s">
        <v>358</v>
      </c>
      <c r="F257" s="182"/>
      <c r="G257" s="182"/>
      <c r="H257" s="182"/>
      <c r="I257" s="182"/>
      <c r="J257" s="461">
        <v>0</v>
      </c>
      <c r="K257" s="461"/>
      <c r="L257" s="461"/>
      <c r="M257" s="461"/>
      <c r="N257" s="461"/>
      <c r="O257" s="461"/>
      <c r="P257" s="461"/>
      <c r="Q257" s="461"/>
      <c r="R257" s="461"/>
      <c r="S257" s="461"/>
      <c r="T257" s="8" t="s">
        <v>365</v>
      </c>
      <c r="U257" s="182" t="s">
        <v>370</v>
      </c>
      <c r="V257" s="182"/>
      <c r="W257" s="182"/>
      <c r="X257" s="182"/>
      <c r="Y257" s="182"/>
      <c r="Z257" s="182"/>
      <c r="AA257" s="467">
        <v>0</v>
      </c>
      <c r="AB257" s="467"/>
      <c r="AC257" s="467"/>
      <c r="AD257" s="467"/>
      <c r="AE257" s="467"/>
      <c r="AF257" s="467"/>
      <c r="AG257" s="467"/>
      <c r="AH257" s="467"/>
      <c r="AI257" s="467"/>
      <c r="AJ257" s="467"/>
      <c r="AK257" s="180"/>
      <c r="AL257" s="180"/>
      <c r="AM257" s="180"/>
      <c r="AN257" s="180"/>
      <c r="AO257" s="180"/>
      <c r="AP257" s="180"/>
      <c r="AQ257" s="180"/>
      <c r="AR257" s="180"/>
      <c r="AS257" s="180"/>
      <c r="AT257" s="181"/>
    </row>
    <row r="258" spans="2:46" ht="12" customHeight="1">
      <c r="B258" s="123"/>
      <c r="C258" s="156"/>
      <c r="D258" s="8" t="s">
        <v>352</v>
      </c>
      <c r="E258" s="182" t="s">
        <v>359</v>
      </c>
      <c r="F258" s="182"/>
      <c r="G258" s="182"/>
      <c r="H258" s="182"/>
      <c r="I258" s="182"/>
      <c r="J258" s="461">
        <v>0</v>
      </c>
      <c r="K258" s="461"/>
      <c r="L258" s="461"/>
      <c r="M258" s="461"/>
      <c r="N258" s="461"/>
      <c r="O258" s="461"/>
      <c r="P258" s="461"/>
      <c r="Q258" s="461"/>
      <c r="R258" s="461"/>
      <c r="S258" s="461"/>
      <c r="T258" s="8" t="s">
        <v>366</v>
      </c>
      <c r="U258" s="182" t="s">
        <v>371</v>
      </c>
      <c r="V258" s="182"/>
      <c r="W258" s="182"/>
      <c r="X258" s="182"/>
      <c r="Y258" s="182"/>
      <c r="Z258" s="182"/>
      <c r="AA258" s="467">
        <v>0</v>
      </c>
      <c r="AB258" s="467"/>
      <c r="AC258" s="467"/>
      <c r="AD258" s="467"/>
      <c r="AE258" s="467"/>
      <c r="AF258" s="467"/>
      <c r="AG258" s="467"/>
      <c r="AH258" s="467"/>
      <c r="AI258" s="467"/>
      <c r="AJ258" s="467"/>
      <c r="AK258" s="180"/>
      <c r="AL258" s="180"/>
      <c r="AM258" s="180"/>
      <c r="AN258" s="180"/>
      <c r="AO258" s="180"/>
      <c r="AP258" s="180"/>
      <c r="AQ258" s="180"/>
      <c r="AR258" s="180"/>
      <c r="AS258" s="180"/>
      <c r="AT258" s="181"/>
    </row>
    <row r="259" spans="2:46" ht="12" customHeight="1">
      <c r="B259" s="123"/>
      <c r="C259" s="156"/>
      <c r="D259" s="8" t="s">
        <v>353</v>
      </c>
      <c r="E259" s="182" t="s">
        <v>360</v>
      </c>
      <c r="F259" s="182"/>
      <c r="G259" s="182"/>
      <c r="H259" s="182"/>
      <c r="I259" s="182"/>
      <c r="J259" s="461">
        <v>0</v>
      </c>
      <c r="K259" s="461"/>
      <c r="L259" s="461"/>
      <c r="M259" s="461"/>
      <c r="N259" s="461"/>
      <c r="O259" s="461"/>
      <c r="P259" s="461"/>
      <c r="Q259" s="461"/>
      <c r="R259" s="461"/>
      <c r="S259" s="461"/>
      <c r="T259" s="8" t="s">
        <v>367</v>
      </c>
      <c r="U259" s="182" t="s">
        <v>374</v>
      </c>
      <c r="V259" s="182"/>
      <c r="W259" s="182"/>
      <c r="X259" s="182"/>
      <c r="Y259" s="182"/>
      <c r="Z259" s="182"/>
      <c r="AA259" s="467">
        <v>0</v>
      </c>
      <c r="AB259" s="467"/>
      <c r="AC259" s="467"/>
      <c r="AD259" s="467"/>
      <c r="AE259" s="467"/>
      <c r="AF259" s="467"/>
      <c r="AG259" s="467"/>
      <c r="AH259" s="467"/>
      <c r="AI259" s="467"/>
      <c r="AJ259" s="467"/>
      <c r="AK259" s="180"/>
      <c r="AL259" s="180"/>
      <c r="AM259" s="180"/>
      <c r="AN259" s="180"/>
      <c r="AO259" s="180"/>
      <c r="AP259" s="180"/>
      <c r="AQ259" s="180"/>
      <c r="AR259" s="180"/>
      <c r="AS259" s="180"/>
      <c r="AT259" s="181"/>
    </row>
    <row r="260" spans="2:46" ht="12" customHeight="1">
      <c r="B260" s="123"/>
      <c r="C260" s="156"/>
      <c r="D260" s="8" t="s">
        <v>354</v>
      </c>
      <c r="E260" s="182" t="s">
        <v>361</v>
      </c>
      <c r="F260" s="182"/>
      <c r="G260" s="182"/>
      <c r="H260" s="182"/>
      <c r="I260" s="182"/>
      <c r="J260" s="461">
        <v>0</v>
      </c>
      <c r="K260" s="461"/>
      <c r="L260" s="461"/>
      <c r="M260" s="461"/>
      <c r="N260" s="461"/>
      <c r="O260" s="461"/>
      <c r="P260" s="461"/>
      <c r="Q260" s="461"/>
      <c r="R260" s="461"/>
      <c r="S260" s="461"/>
      <c r="T260" s="51" t="s">
        <v>375</v>
      </c>
      <c r="U260" s="468" t="s">
        <v>372</v>
      </c>
      <c r="V260" s="469"/>
      <c r="W260" s="469"/>
      <c r="X260" s="469"/>
      <c r="Y260" s="469"/>
      <c r="Z260" s="470"/>
      <c r="AA260" s="467">
        <v>0</v>
      </c>
      <c r="AB260" s="467"/>
      <c r="AC260" s="467"/>
      <c r="AD260" s="467"/>
      <c r="AE260" s="467"/>
      <c r="AF260" s="467"/>
      <c r="AG260" s="467"/>
      <c r="AH260" s="467"/>
      <c r="AI260" s="467"/>
      <c r="AJ260" s="467"/>
      <c r="AK260" s="180"/>
      <c r="AL260" s="180"/>
      <c r="AM260" s="180"/>
      <c r="AN260" s="180"/>
      <c r="AO260" s="180"/>
      <c r="AP260" s="180"/>
      <c r="AQ260" s="180"/>
      <c r="AR260" s="180"/>
      <c r="AS260" s="180"/>
      <c r="AT260" s="181"/>
    </row>
    <row r="261" spans="2:46" ht="12" customHeight="1">
      <c r="B261" s="123"/>
      <c r="C261" s="156"/>
      <c r="D261" s="8" t="s">
        <v>355</v>
      </c>
      <c r="E261" s="182" t="s">
        <v>362</v>
      </c>
      <c r="F261" s="182"/>
      <c r="G261" s="182"/>
      <c r="H261" s="182"/>
      <c r="I261" s="182"/>
      <c r="J261" s="461">
        <v>0</v>
      </c>
      <c r="K261" s="461"/>
      <c r="L261" s="461"/>
      <c r="M261" s="461"/>
      <c r="N261" s="461"/>
      <c r="O261" s="461"/>
      <c r="P261" s="461"/>
      <c r="Q261" s="461"/>
      <c r="R261" s="461"/>
      <c r="S261" s="461"/>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1"/>
    </row>
    <row r="262" spans="2:46" ht="12" customHeight="1">
      <c r="B262" s="123"/>
      <c r="C262" s="156"/>
      <c r="D262" s="9" t="s">
        <v>363</v>
      </c>
      <c r="E262" s="185" t="s">
        <v>376</v>
      </c>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7"/>
      <c r="AK262" s="52" t="s">
        <v>363</v>
      </c>
      <c r="AL262" s="188">
        <f>J255+J256+J257+J258+J259+J260+J261+AA255+AA256+AA257+AA258+AA259+AA260</f>
        <v>0</v>
      </c>
      <c r="AM262" s="188"/>
      <c r="AN262" s="188"/>
      <c r="AO262" s="188"/>
      <c r="AP262" s="188"/>
      <c r="AQ262" s="188"/>
      <c r="AR262" s="188"/>
      <c r="AS262" s="188"/>
      <c r="AT262" s="189"/>
    </row>
    <row r="263" spans="2:46" ht="25.5" customHeight="1">
      <c r="B263" s="175" t="s">
        <v>378</v>
      </c>
      <c r="C263" s="176"/>
      <c r="D263" s="176"/>
      <c r="E263" s="176"/>
      <c r="F263" s="176"/>
      <c r="G263" s="176"/>
      <c r="H263" s="176"/>
      <c r="I263" s="118" t="s">
        <v>379</v>
      </c>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9"/>
    </row>
    <row r="264" spans="2:46" ht="12" customHeight="1">
      <c r="B264" s="177" t="s">
        <v>315</v>
      </c>
      <c r="C264" s="159"/>
      <c r="D264" s="113" t="s">
        <v>380</v>
      </c>
      <c r="E264" s="113"/>
      <c r="F264" s="113"/>
      <c r="G264" s="113"/>
      <c r="H264" s="113"/>
      <c r="I264" s="113"/>
      <c r="J264" s="113"/>
      <c r="K264" s="113"/>
      <c r="L264" s="113"/>
      <c r="M264" s="113" t="s">
        <v>381</v>
      </c>
      <c r="N264" s="113"/>
      <c r="O264" s="113"/>
      <c r="P264" s="113"/>
      <c r="Q264" s="113"/>
      <c r="R264" s="113"/>
      <c r="S264" s="113"/>
      <c r="T264" s="113"/>
      <c r="U264" s="113"/>
      <c r="V264" s="113"/>
      <c r="W264" s="113" t="s">
        <v>382</v>
      </c>
      <c r="X264" s="113"/>
      <c r="Y264" s="113"/>
      <c r="Z264" s="113"/>
      <c r="AA264" s="113"/>
      <c r="AB264" s="113"/>
      <c r="AC264" s="113"/>
      <c r="AD264" s="113"/>
      <c r="AE264" s="113" t="s">
        <v>383</v>
      </c>
      <c r="AF264" s="113"/>
      <c r="AG264" s="113"/>
      <c r="AH264" s="113"/>
      <c r="AI264" s="113"/>
      <c r="AJ264" s="113"/>
      <c r="AK264" s="113"/>
      <c r="AL264" s="113"/>
      <c r="AM264" s="159" t="s">
        <v>384</v>
      </c>
      <c r="AN264" s="159"/>
      <c r="AO264" s="159"/>
      <c r="AP264" s="159"/>
      <c r="AQ264" s="159"/>
      <c r="AR264" s="159"/>
      <c r="AS264" s="159"/>
      <c r="AT264" s="174"/>
    </row>
    <row r="265" spans="2:46" ht="12" customHeight="1">
      <c r="B265" s="117">
        <v>1</v>
      </c>
      <c r="C265" s="110"/>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65"/>
    </row>
    <row r="266" spans="2:46" ht="12" customHeight="1">
      <c r="B266" s="117">
        <v>2</v>
      </c>
      <c r="C266" s="110"/>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65"/>
    </row>
    <row r="267" spans="2:46" ht="12" customHeight="1">
      <c r="B267" s="117">
        <v>3</v>
      </c>
      <c r="C267" s="110"/>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65"/>
    </row>
    <row r="268" spans="2:46" ht="12" customHeight="1">
      <c r="B268" s="486" t="s">
        <v>385</v>
      </c>
      <c r="C268" s="487"/>
      <c r="D268" s="487"/>
      <c r="E268" s="487"/>
      <c r="F268" s="487"/>
      <c r="G268" s="487"/>
      <c r="H268" s="488"/>
      <c r="I268" s="115" t="s">
        <v>387</v>
      </c>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6"/>
    </row>
    <row r="269" spans="2:46" ht="25.5" customHeight="1">
      <c r="B269" s="123" t="s">
        <v>386</v>
      </c>
      <c r="C269" s="124"/>
      <c r="D269" s="113" t="s">
        <v>315</v>
      </c>
      <c r="E269" s="113"/>
      <c r="F269" s="113" t="s">
        <v>388</v>
      </c>
      <c r="G269" s="113"/>
      <c r="H269" s="113"/>
      <c r="I269" s="113"/>
      <c r="J269" s="30"/>
      <c r="K269" s="113" t="s">
        <v>389</v>
      </c>
      <c r="L269" s="113"/>
      <c r="M269" s="113"/>
      <c r="N269" s="113"/>
      <c r="O269" s="113"/>
      <c r="P269" s="113" t="s">
        <v>438</v>
      </c>
      <c r="Q269" s="113"/>
      <c r="R269" s="113"/>
      <c r="S269" s="113"/>
      <c r="T269" s="113"/>
      <c r="U269" s="113" t="s">
        <v>439</v>
      </c>
      <c r="V269" s="113"/>
      <c r="W269" s="113"/>
      <c r="X269" s="113"/>
      <c r="Y269" s="113"/>
      <c r="Z269" s="30" t="s">
        <v>315</v>
      </c>
      <c r="AA269" s="113" t="s">
        <v>388</v>
      </c>
      <c r="AB269" s="113"/>
      <c r="AC269" s="113"/>
      <c r="AD269" s="113"/>
      <c r="AE269" s="30"/>
      <c r="AF269" s="113" t="s">
        <v>389</v>
      </c>
      <c r="AG269" s="113"/>
      <c r="AH269" s="113"/>
      <c r="AI269" s="113"/>
      <c r="AJ269" s="113"/>
      <c r="AK269" s="113" t="s">
        <v>438</v>
      </c>
      <c r="AL269" s="113"/>
      <c r="AM269" s="113"/>
      <c r="AN269" s="113"/>
      <c r="AO269" s="113"/>
      <c r="AP269" s="113" t="s">
        <v>439</v>
      </c>
      <c r="AQ269" s="113"/>
      <c r="AR269" s="113"/>
      <c r="AS269" s="113"/>
      <c r="AT269" s="114"/>
    </row>
    <row r="270" spans="2:46" ht="12" customHeight="1">
      <c r="B270" s="125"/>
      <c r="C270" s="124"/>
      <c r="D270" s="110">
        <v>1</v>
      </c>
      <c r="E270" s="110"/>
      <c r="F270" s="161"/>
      <c r="G270" s="161"/>
      <c r="H270" s="161"/>
      <c r="I270" s="161"/>
      <c r="J270" s="53"/>
      <c r="K270" s="109"/>
      <c r="L270" s="109"/>
      <c r="M270" s="109"/>
      <c r="N270" s="109"/>
      <c r="O270" s="109"/>
      <c r="P270" s="109">
        <v>0</v>
      </c>
      <c r="Q270" s="109"/>
      <c r="R270" s="109"/>
      <c r="S270" s="109"/>
      <c r="T270" s="109"/>
      <c r="U270" s="110">
        <f>K270*P270</f>
        <v>0</v>
      </c>
      <c r="V270" s="110"/>
      <c r="W270" s="110"/>
      <c r="X270" s="110"/>
      <c r="Y270" s="110"/>
      <c r="Z270" s="52">
        <v>6</v>
      </c>
      <c r="AA270" s="109"/>
      <c r="AB270" s="109"/>
      <c r="AC270" s="109"/>
      <c r="AD270" s="109"/>
      <c r="AE270" s="53"/>
      <c r="AF270" s="109"/>
      <c r="AG270" s="109"/>
      <c r="AH270" s="109"/>
      <c r="AI270" s="109"/>
      <c r="AJ270" s="109"/>
      <c r="AK270" s="109">
        <v>0</v>
      </c>
      <c r="AL270" s="109"/>
      <c r="AM270" s="109"/>
      <c r="AN270" s="109"/>
      <c r="AO270" s="109"/>
      <c r="AP270" s="110">
        <f>AF270*AK270</f>
        <v>0</v>
      </c>
      <c r="AQ270" s="110"/>
      <c r="AR270" s="110"/>
      <c r="AS270" s="110"/>
      <c r="AT270" s="111"/>
    </row>
    <row r="271" spans="2:46" ht="12" customHeight="1">
      <c r="B271" s="125"/>
      <c r="C271" s="124"/>
      <c r="D271" s="110">
        <v>2</v>
      </c>
      <c r="E271" s="110"/>
      <c r="F271" s="161"/>
      <c r="G271" s="161"/>
      <c r="H271" s="161"/>
      <c r="I271" s="161"/>
      <c r="J271" s="53"/>
      <c r="K271" s="109"/>
      <c r="L271" s="109"/>
      <c r="M271" s="109"/>
      <c r="N271" s="109"/>
      <c r="O271" s="109"/>
      <c r="P271" s="109">
        <v>0</v>
      </c>
      <c r="Q271" s="109"/>
      <c r="R271" s="109"/>
      <c r="S271" s="109"/>
      <c r="T271" s="109"/>
      <c r="U271" s="110">
        <f>K271*P271</f>
        <v>0</v>
      </c>
      <c r="V271" s="110"/>
      <c r="W271" s="110"/>
      <c r="X271" s="110"/>
      <c r="Y271" s="110"/>
      <c r="Z271" s="52">
        <v>7</v>
      </c>
      <c r="AA271" s="109"/>
      <c r="AB271" s="109"/>
      <c r="AC271" s="109"/>
      <c r="AD271" s="109"/>
      <c r="AE271" s="53"/>
      <c r="AF271" s="109"/>
      <c r="AG271" s="109"/>
      <c r="AH271" s="109"/>
      <c r="AI271" s="109"/>
      <c r="AJ271" s="109"/>
      <c r="AK271" s="109">
        <v>0</v>
      </c>
      <c r="AL271" s="109"/>
      <c r="AM271" s="109"/>
      <c r="AN271" s="109"/>
      <c r="AO271" s="109"/>
      <c r="AP271" s="110">
        <f>AF271*AK271</f>
        <v>0</v>
      </c>
      <c r="AQ271" s="110"/>
      <c r="AR271" s="110"/>
      <c r="AS271" s="110"/>
      <c r="AT271" s="111"/>
    </row>
    <row r="272" spans="2:46" ht="12" customHeight="1">
      <c r="B272" s="125"/>
      <c r="C272" s="124"/>
      <c r="D272" s="110">
        <v>3</v>
      </c>
      <c r="E272" s="110"/>
      <c r="F272" s="161"/>
      <c r="G272" s="161"/>
      <c r="H272" s="161"/>
      <c r="I272" s="161"/>
      <c r="J272" s="53"/>
      <c r="K272" s="109"/>
      <c r="L272" s="109"/>
      <c r="M272" s="109"/>
      <c r="N272" s="109"/>
      <c r="O272" s="109"/>
      <c r="P272" s="109">
        <v>0</v>
      </c>
      <c r="Q272" s="109"/>
      <c r="R272" s="109"/>
      <c r="S272" s="109"/>
      <c r="T272" s="109"/>
      <c r="U272" s="110">
        <f>K272*P272</f>
        <v>0</v>
      </c>
      <c r="V272" s="110"/>
      <c r="W272" s="110"/>
      <c r="X272" s="110"/>
      <c r="Y272" s="110"/>
      <c r="Z272" s="52">
        <v>8</v>
      </c>
      <c r="AA272" s="109"/>
      <c r="AB272" s="109"/>
      <c r="AC272" s="109"/>
      <c r="AD272" s="109"/>
      <c r="AE272" s="53"/>
      <c r="AF272" s="109"/>
      <c r="AG272" s="109"/>
      <c r="AH272" s="109"/>
      <c r="AI272" s="109"/>
      <c r="AJ272" s="109"/>
      <c r="AK272" s="109">
        <v>0</v>
      </c>
      <c r="AL272" s="109"/>
      <c r="AM272" s="109"/>
      <c r="AN272" s="109"/>
      <c r="AO272" s="109"/>
      <c r="AP272" s="110">
        <f>AF272*AK272</f>
        <v>0</v>
      </c>
      <c r="AQ272" s="110"/>
      <c r="AR272" s="110"/>
      <c r="AS272" s="110"/>
      <c r="AT272" s="111"/>
    </row>
    <row r="273" spans="2:46" ht="12" customHeight="1">
      <c r="B273" s="125"/>
      <c r="C273" s="124"/>
      <c r="D273" s="110">
        <v>4</v>
      </c>
      <c r="E273" s="110"/>
      <c r="F273" s="161"/>
      <c r="G273" s="161"/>
      <c r="H273" s="161"/>
      <c r="I273" s="161"/>
      <c r="J273" s="53"/>
      <c r="K273" s="109"/>
      <c r="L273" s="109"/>
      <c r="M273" s="109"/>
      <c r="N273" s="109"/>
      <c r="O273" s="109"/>
      <c r="P273" s="109">
        <v>0</v>
      </c>
      <c r="Q273" s="109"/>
      <c r="R273" s="109"/>
      <c r="S273" s="109"/>
      <c r="T273" s="109"/>
      <c r="U273" s="110">
        <f>K273*P273</f>
        <v>0</v>
      </c>
      <c r="V273" s="110"/>
      <c r="W273" s="110"/>
      <c r="X273" s="110"/>
      <c r="Y273" s="110"/>
      <c r="Z273" s="52">
        <v>9</v>
      </c>
      <c r="AA273" s="109"/>
      <c r="AB273" s="109"/>
      <c r="AC273" s="109"/>
      <c r="AD273" s="109"/>
      <c r="AE273" s="53"/>
      <c r="AF273" s="109"/>
      <c r="AG273" s="109"/>
      <c r="AH273" s="109"/>
      <c r="AI273" s="109"/>
      <c r="AJ273" s="109"/>
      <c r="AK273" s="109">
        <v>0</v>
      </c>
      <c r="AL273" s="109"/>
      <c r="AM273" s="109"/>
      <c r="AN273" s="109"/>
      <c r="AO273" s="109"/>
      <c r="AP273" s="110">
        <f>AF273*AK273</f>
        <v>0</v>
      </c>
      <c r="AQ273" s="110"/>
      <c r="AR273" s="110"/>
      <c r="AS273" s="110"/>
      <c r="AT273" s="111"/>
    </row>
    <row r="274" spans="2:46" ht="12" customHeight="1">
      <c r="B274" s="125"/>
      <c r="C274" s="124"/>
      <c r="D274" s="110">
        <v>5</v>
      </c>
      <c r="E274" s="110"/>
      <c r="F274" s="161"/>
      <c r="G274" s="161"/>
      <c r="H274" s="161"/>
      <c r="I274" s="161"/>
      <c r="J274" s="53"/>
      <c r="K274" s="109"/>
      <c r="L274" s="109"/>
      <c r="M274" s="109"/>
      <c r="N274" s="109"/>
      <c r="O274" s="109"/>
      <c r="P274" s="109">
        <v>0</v>
      </c>
      <c r="Q274" s="109"/>
      <c r="R274" s="109"/>
      <c r="S274" s="109"/>
      <c r="T274" s="109"/>
      <c r="U274" s="110">
        <f>K274*P274</f>
        <v>0</v>
      </c>
      <c r="V274" s="110"/>
      <c r="W274" s="110"/>
      <c r="X274" s="110"/>
      <c r="Y274" s="110"/>
      <c r="Z274" s="52">
        <v>10</v>
      </c>
      <c r="AA274" s="109"/>
      <c r="AB274" s="109"/>
      <c r="AC274" s="109"/>
      <c r="AD274" s="109"/>
      <c r="AE274" s="53"/>
      <c r="AF274" s="109"/>
      <c r="AG274" s="109"/>
      <c r="AH274" s="109"/>
      <c r="AI274" s="109"/>
      <c r="AJ274" s="109"/>
      <c r="AK274" s="109">
        <v>0</v>
      </c>
      <c r="AL274" s="109"/>
      <c r="AM274" s="109"/>
      <c r="AN274" s="109"/>
      <c r="AO274" s="109"/>
      <c r="AP274" s="110">
        <f>AF274*AK274</f>
        <v>0</v>
      </c>
      <c r="AQ274" s="110"/>
      <c r="AR274" s="110"/>
      <c r="AS274" s="110"/>
      <c r="AT274" s="111"/>
    </row>
    <row r="275" spans="2:46" ht="12" customHeight="1">
      <c r="B275" s="125"/>
      <c r="C275" s="124"/>
      <c r="D275" s="110">
        <v>11</v>
      </c>
      <c r="E275" s="110"/>
      <c r="F275" s="110" t="s">
        <v>440</v>
      </c>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f>U270+U271+U272+U273+AP270+AP271+AP272+AP273+AP274</f>
        <v>0</v>
      </c>
      <c r="AQ275" s="110"/>
      <c r="AR275" s="110"/>
      <c r="AS275" s="110"/>
      <c r="AT275" s="111"/>
    </row>
    <row r="276" spans="2:46" ht="12" customHeight="1">
      <c r="B276" s="175" t="s">
        <v>390</v>
      </c>
      <c r="C276" s="176"/>
      <c r="D276" s="176"/>
      <c r="E276" s="176"/>
      <c r="F276" s="176"/>
      <c r="G276" s="152" t="s">
        <v>391</v>
      </c>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c r="AO276" s="152"/>
      <c r="AP276" s="152"/>
      <c r="AQ276" s="152"/>
      <c r="AR276" s="152"/>
      <c r="AS276" s="152"/>
      <c r="AT276" s="153"/>
    </row>
    <row r="277" spans="2:46" ht="12" customHeight="1">
      <c r="B277" s="123" t="s">
        <v>392</v>
      </c>
      <c r="C277" s="156"/>
      <c r="D277" s="52">
        <v>1</v>
      </c>
      <c r="E277" s="152" t="s">
        <v>393</v>
      </c>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52">
        <v>1</v>
      </c>
      <c r="AL277" s="467">
        <v>0</v>
      </c>
      <c r="AM277" s="467"/>
      <c r="AN277" s="467"/>
      <c r="AO277" s="467"/>
      <c r="AP277" s="467"/>
      <c r="AQ277" s="467"/>
      <c r="AR277" s="467"/>
      <c r="AS277" s="467"/>
      <c r="AT277" s="477"/>
    </row>
    <row r="278" spans="2:46" ht="12" customHeight="1">
      <c r="B278" s="123"/>
      <c r="C278" s="156"/>
      <c r="D278" s="52">
        <v>2</v>
      </c>
      <c r="E278" s="152" t="s">
        <v>394</v>
      </c>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52">
        <v>2</v>
      </c>
      <c r="AL278" s="467">
        <v>0</v>
      </c>
      <c r="AM278" s="467"/>
      <c r="AN278" s="467"/>
      <c r="AO278" s="467"/>
      <c r="AP278" s="467"/>
      <c r="AQ278" s="467"/>
      <c r="AR278" s="467"/>
      <c r="AS278" s="467"/>
      <c r="AT278" s="477"/>
    </row>
    <row r="279" spans="2:46" ht="12" customHeight="1">
      <c r="B279" s="123"/>
      <c r="C279" s="156"/>
      <c r="D279" s="52">
        <v>3</v>
      </c>
      <c r="E279" s="152" t="s">
        <v>395</v>
      </c>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52">
        <v>3</v>
      </c>
      <c r="AL279" s="467">
        <v>0</v>
      </c>
      <c r="AM279" s="467"/>
      <c r="AN279" s="467"/>
      <c r="AO279" s="467"/>
      <c r="AP279" s="467"/>
      <c r="AQ279" s="467"/>
      <c r="AR279" s="467"/>
      <c r="AS279" s="467"/>
      <c r="AT279" s="477"/>
    </row>
    <row r="280" spans="2:46" ht="12" customHeight="1">
      <c r="B280" s="123"/>
      <c r="C280" s="156"/>
      <c r="D280" s="52">
        <v>4</v>
      </c>
      <c r="E280" s="152" t="s">
        <v>396</v>
      </c>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52">
        <v>4</v>
      </c>
      <c r="AL280" s="467">
        <v>0</v>
      </c>
      <c r="AM280" s="467"/>
      <c r="AN280" s="467"/>
      <c r="AO280" s="467"/>
      <c r="AP280" s="467"/>
      <c r="AQ280" s="467"/>
      <c r="AR280" s="467"/>
      <c r="AS280" s="467"/>
      <c r="AT280" s="477"/>
    </row>
    <row r="281" spans="2:46" ht="12" customHeight="1">
      <c r="B281" s="123"/>
      <c r="C281" s="156"/>
      <c r="D281" s="52">
        <v>5</v>
      </c>
      <c r="E281" s="152" t="s">
        <v>397</v>
      </c>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52">
        <v>5</v>
      </c>
      <c r="AL281" s="467">
        <v>0</v>
      </c>
      <c r="AM281" s="467"/>
      <c r="AN281" s="467"/>
      <c r="AO281" s="467"/>
      <c r="AP281" s="467"/>
      <c r="AQ281" s="467"/>
      <c r="AR281" s="467"/>
      <c r="AS281" s="467"/>
      <c r="AT281" s="477"/>
    </row>
    <row r="282" spans="2:46" ht="12" customHeight="1">
      <c r="B282" s="123"/>
      <c r="C282" s="156"/>
      <c r="D282" s="52">
        <v>6</v>
      </c>
      <c r="E282" s="474" t="s">
        <v>398</v>
      </c>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c r="AG282" s="475"/>
      <c r="AH282" s="475"/>
      <c r="AI282" s="475"/>
      <c r="AJ282" s="476"/>
      <c r="AK282" s="52">
        <v>6</v>
      </c>
      <c r="AL282" s="484">
        <f>SUM(AL277,AL278:AT281)</f>
        <v>0</v>
      </c>
      <c r="AM282" s="484"/>
      <c r="AN282" s="484"/>
      <c r="AO282" s="484"/>
      <c r="AP282" s="484"/>
      <c r="AQ282" s="484"/>
      <c r="AR282" s="484"/>
      <c r="AS282" s="484"/>
      <c r="AT282" s="485"/>
    </row>
    <row r="283" spans="2:46" ht="12" customHeight="1">
      <c r="B283" s="120" t="s">
        <v>399</v>
      </c>
      <c r="C283" s="121"/>
      <c r="D283" s="121"/>
      <c r="E283" s="121"/>
      <c r="F283" s="122"/>
      <c r="G283" s="115" t="s">
        <v>402</v>
      </c>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5"/>
      <c r="AT283" s="116"/>
    </row>
    <row r="284" spans="2:46" ht="12" customHeight="1">
      <c r="B284" s="117"/>
      <c r="C284" s="110"/>
      <c r="D284" s="113" t="s">
        <v>315</v>
      </c>
      <c r="E284" s="113"/>
      <c r="F284" s="113" t="s">
        <v>400</v>
      </c>
      <c r="G284" s="113"/>
      <c r="H284" s="113"/>
      <c r="I284" s="113"/>
      <c r="J284" s="113"/>
      <c r="K284" s="113"/>
      <c r="L284" s="113"/>
      <c r="M284" s="113"/>
      <c r="N284" s="113"/>
      <c r="O284" s="113" t="s">
        <v>401</v>
      </c>
      <c r="P284" s="113"/>
      <c r="Q284" s="113"/>
      <c r="R284" s="113"/>
      <c r="S284" s="113"/>
      <c r="T284" s="113"/>
      <c r="U284" s="113"/>
      <c r="V284" s="113"/>
      <c r="W284" s="113"/>
      <c r="X284" s="113"/>
      <c r="Y284" s="113" t="s">
        <v>315</v>
      </c>
      <c r="Z284" s="113"/>
      <c r="AA284" s="113" t="s">
        <v>400</v>
      </c>
      <c r="AB284" s="113"/>
      <c r="AC284" s="113"/>
      <c r="AD284" s="113"/>
      <c r="AE284" s="113"/>
      <c r="AF284" s="113"/>
      <c r="AG284" s="113"/>
      <c r="AH284" s="159"/>
      <c r="AI284" s="159"/>
      <c r="AJ284" s="159" t="s">
        <v>401</v>
      </c>
      <c r="AK284" s="159"/>
      <c r="AL284" s="159"/>
      <c r="AM284" s="159"/>
      <c r="AN284" s="159"/>
      <c r="AO284" s="159"/>
      <c r="AP284" s="159"/>
      <c r="AQ284" s="159"/>
      <c r="AR284" s="159"/>
      <c r="AS284" s="159"/>
      <c r="AT284" s="174"/>
    </row>
    <row r="285" spans="2:46" ht="12" customHeight="1">
      <c r="B285" s="117"/>
      <c r="C285" s="110"/>
      <c r="D285" s="110">
        <v>1</v>
      </c>
      <c r="E285" s="110"/>
      <c r="F285" s="160" t="s">
        <v>429</v>
      </c>
      <c r="G285" s="160"/>
      <c r="H285" s="160"/>
      <c r="I285" s="160"/>
      <c r="J285" s="160"/>
      <c r="K285" s="160"/>
      <c r="L285" s="160"/>
      <c r="M285" s="169"/>
      <c r="N285" s="169"/>
      <c r="O285" s="109"/>
      <c r="P285" s="109"/>
      <c r="Q285" s="109"/>
      <c r="R285" s="109"/>
      <c r="S285" s="109"/>
      <c r="T285" s="109"/>
      <c r="U285" s="109"/>
      <c r="V285" s="109"/>
      <c r="W285" s="109"/>
      <c r="X285" s="109"/>
      <c r="Y285" s="110">
        <v>5</v>
      </c>
      <c r="Z285" s="110"/>
      <c r="AA285" s="160" t="s">
        <v>430</v>
      </c>
      <c r="AB285" s="160"/>
      <c r="AC285" s="160"/>
      <c r="AD285" s="160"/>
      <c r="AE285" s="160"/>
      <c r="AF285" s="160"/>
      <c r="AG285" s="160"/>
      <c r="AH285" s="109"/>
      <c r="AI285" s="109"/>
      <c r="AJ285" s="109"/>
      <c r="AK285" s="109"/>
      <c r="AL285" s="109"/>
      <c r="AM285" s="109"/>
      <c r="AN285" s="109"/>
      <c r="AO285" s="109"/>
      <c r="AP285" s="109"/>
      <c r="AQ285" s="109"/>
      <c r="AR285" s="109"/>
      <c r="AS285" s="109"/>
      <c r="AT285" s="165"/>
    </row>
    <row r="286" spans="2:46" ht="12" customHeight="1">
      <c r="B286" s="117"/>
      <c r="C286" s="110"/>
      <c r="D286" s="110">
        <v>2</v>
      </c>
      <c r="E286" s="110"/>
      <c r="F286" s="160" t="s">
        <v>431</v>
      </c>
      <c r="G286" s="160"/>
      <c r="H286" s="160"/>
      <c r="I286" s="160"/>
      <c r="J286" s="160"/>
      <c r="K286" s="160"/>
      <c r="L286" s="160"/>
      <c r="M286" s="161"/>
      <c r="N286" s="161"/>
      <c r="O286" s="109"/>
      <c r="P286" s="109"/>
      <c r="Q286" s="109"/>
      <c r="R286" s="109"/>
      <c r="S286" s="109"/>
      <c r="T286" s="109"/>
      <c r="U286" s="109"/>
      <c r="V286" s="109"/>
      <c r="W286" s="109"/>
      <c r="X286" s="109"/>
      <c r="Y286" s="110">
        <v>6</v>
      </c>
      <c r="Z286" s="110"/>
      <c r="AA286" s="160" t="s">
        <v>432</v>
      </c>
      <c r="AB286" s="160"/>
      <c r="AC286" s="160"/>
      <c r="AD286" s="160"/>
      <c r="AE286" s="160"/>
      <c r="AF286" s="160"/>
      <c r="AG286" s="160"/>
      <c r="AH286" s="109"/>
      <c r="AI286" s="109"/>
      <c r="AJ286" s="109"/>
      <c r="AK286" s="109"/>
      <c r="AL286" s="109"/>
      <c r="AM286" s="109"/>
      <c r="AN286" s="109"/>
      <c r="AO286" s="109"/>
      <c r="AP286" s="109"/>
      <c r="AQ286" s="109"/>
      <c r="AR286" s="109"/>
      <c r="AS286" s="109"/>
      <c r="AT286" s="165"/>
    </row>
    <row r="287" spans="2:46" ht="12" customHeight="1">
      <c r="B287" s="117"/>
      <c r="C287" s="110"/>
      <c r="D287" s="110">
        <v>3</v>
      </c>
      <c r="E287" s="110"/>
      <c r="F287" s="160" t="s">
        <v>433</v>
      </c>
      <c r="G287" s="160"/>
      <c r="H287" s="160"/>
      <c r="I287" s="160"/>
      <c r="J287" s="160"/>
      <c r="K287" s="160"/>
      <c r="L287" s="160"/>
      <c r="M287" s="161"/>
      <c r="N287" s="161"/>
      <c r="O287" s="109"/>
      <c r="P287" s="109"/>
      <c r="Q287" s="109"/>
      <c r="R287" s="109"/>
      <c r="S287" s="109"/>
      <c r="T287" s="109"/>
      <c r="U287" s="109"/>
      <c r="V287" s="109"/>
      <c r="W287" s="109"/>
      <c r="X287" s="109"/>
      <c r="Y287" s="110">
        <v>7</v>
      </c>
      <c r="Z287" s="110"/>
      <c r="AA287" s="160" t="s">
        <v>434</v>
      </c>
      <c r="AB287" s="160"/>
      <c r="AC287" s="160"/>
      <c r="AD287" s="160"/>
      <c r="AE287" s="160"/>
      <c r="AF287" s="160"/>
      <c r="AG287" s="160"/>
      <c r="AH287" s="109"/>
      <c r="AI287" s="109"/>
      <c r="AJ287" s="109"/>
      <c r="AK287" s="109"/>
      <c r="AL287" s="109"/>
      <c r="AM287" s="109"/>
      <c r="AN287" s="109"/>
      <c r="AO287" s="109"/>
      <c r="AP287" s="109"/>
      <c r="AQ287" s="109"/>
      <c r="AR287" s="109"/>
      <c r="AS287" s="109"/>
      <c r="AT287" s="165"/>
    </row>
    <row r="288" spans="2:46" ht="12" customHeight="1">
      <c r="B288" s="117"/>
      <c r="C288" s="110"/>
      <c r="D288" s="110">
        <v>4</v>
      </c>
      <c r="E288" s="110"/>
      <c r="F288" s="160" t="s">
        <v>435</v>
      </c>
      <c r="G288" s="160"/>
      <c r="H288" s="160"/>
      <c r="I288" s="160"/>
      <c r="J288" s="160"/>
      <c r="K288" s="160"/>
      <c r="L288" s="160"/>
      <c r="M288" s="161"/>
      <c r="N288" s="161"/>
      <c r="O288" s="109"/>
      <c r="P288" s="109"/>
      <c r="Q288" s="109"/>
      <c r="R288" s="109"/>
      <c r="S288" s="109"/>
      <c r="T288" s="109"/>
      <c r="U288" s="109"/>
      <c r="V288" s="109"/>
      <c r="W288" s="109"/>
      <c r="X288" s="109"/>
      <c r="Y288" s="110">
        <v>8</v>
      </c>
      <c r="Z288" s="110"/>
      <c r="AA288" s="160" t="s">
        <v>436</v>
      </c>
      <c r="AB288" s="160"/>
      <c r="AC288" s="160"/>
      <c r="AD288" s="160"/>
      <c r="AE288" s="160"/>
      <c r="AF288" s="160"/>
      <c r="AG288" s="160"/>
      <c r="AH288" s="109"/>
      <c r="AI288" s="109"/>
      <c r="AJ288" s="109"/>
      <c r="AK288" s="109"/>
      <c r="AL288" s="109"/>
      <c r="AM288" s="109"/>
      <c r="AN288" s="109"/>
      <c r="AO288" s="109"/>
      <c r="AP288" s="109"/>
      <c r="AQ288" s="109"/>
      <c r="AR288" s="109"/>
      <c r="AS288" s="109"/>
      <c r="AT288" s="165"/>
    </row>
    <row r="289" spans="2:46" ht="12" customHeight="1">
      <c r="B289" s="120" t="s">
        <v>403</v>
      </c>
      <c r="C289" s="121"/>
      <c r="D289" s="121"/>
      <c r="E289" s="121"/>
      <c r="F289" s="122"/>
      <c r="G289" s="118" t="s">
        <v>455</v>
      </c>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9"/>
    </row>
    <row r="290" spans="2:46" ht="24.75" customHeight="1">
      <c r="B290" s="170" t="s">
        <v>404</v>
      </c>
      <c r="C290" s="171"/>
      <c r="D290" s="140" t="s">
        <v>315</v>
      </c>
      <c r="E290" s="140"/>
      <c r="F290" s="140" t="s">
        <v>405</v>
      </c>
      <c r="G290" s="140"/>
      <c r="H290" s="140"/>
      <c r="I290" s="140"/>
      <c r="J290" s="140"/>
      <c r="K290" s="140"/>
      <c r="L290" s="140"/>
      <c r="M290" s="140"/>
      <c r="N290" s="140"/>
      <c r="O290" s="140"/>
      <c r="P290" s="140"/>
      <c r="Q290" s="140" t="s">
        <v>452</v>
      </c>
      <c r="R290" s="140"/>
      <c r="S290" s="140"/>
      <c r="T290" s="140"/>
      <c r="U290" s="148" t="s">
        <v>406</v>
      </c>
      <c r="V290" s="148"/>
      <c r="W290" s="148"/>
      <c r="X290" s="148"/>
      <c r="Y290" s="148"/>
      <c r="Z290" s="140" t="s">
        <v>407</v>
      </c>
      <c r="AA290" s="140"/>
      <c r="AB290" s="140"/>
      <c r="AC290" s="140"/>
      <c r="AD290" s="140"/>
      <c r="AE290" s="140"/>
      <c r="AF290" s="140"/>
      <c r="AG290" s="148" t="s">
        <v>408</v>
      </c>
      <c r="AH290" s="148"/>
      <c r="AI290" s="148"/>
      <c r="AJ290" s="148"/>
      <c r="AK290" s="148"/>
      <c r="AL290" s="148"/>
      <c r="AM290" s="148"/>
      <c r="AN290" s="148" t="s">
        <v>384</v>
      </c>
      <c r="AO290" s="148"/>
      <c r="AP290" s="148"/>
      <c r="AQ290" s="148"/>
      <c r="AR290" s="148"/>
      <c r="AS290" s="148"/>
      <c r="AT290" s="149"/>
    </row>
    <row r="291" spans="2:46" ht="12" customHeight="1">
      <c r="B291" s="170"/>
      <c r="C291" s="171"/>
      <c r="D291" s="160" t="s">
        <v>64</v>
      </c>
      <c r="E291" s="160"/>
      <c r="F291" s="161"/>
      <c r="G291" s="161"/>
      <c r="H291" s="161"/>
      <c r="I291" s="161"/>
      <c r="J291" s="161"/>
      <c r="K291" s="161"/>
      <c r="L291" s="161"/>
      <c r="M291" s="161"/>
      <c r="N291" s="161"/>
      <c r="O291" s="161"/>
      <c r="P291" s="161"/>
      <c r="Q291" s="113" t="s">
        <v>454</v>
      </c>
      <c r="R291" s="113"/>
      <c r="S291" s="113"/>
      <c r="T291" s="113"/>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65"/>
    </row>
    <row r="292" spans="2:46" ht="12" customHeight="1">
      <c r="B292" s="170"/>
      <c r="C292" s="171"/>
      <c r="D292" s="160" t="s">
        <v>65</v>
      </c>
      <c r="E292" s="160"/>
      <c r="F292" s="161"/>
      <c r="G292" s="161"/>
      <c r="H292" s="161"/>
      <c r="I292" s="161"/>
      <c r="J292" s="161"/>
      <c r="K292" s="161"/>
      <c r="L292" s="161"/>
      <c r="M292" s="161"/>
      <c r="N292" s="161"/>
      <c r="O292" s="161"/>
      <c r="P292" s="161"/>
      <c r="Q292" s="113" t="s">
        <v>454</v>
      </c>
      <c r="R292" s="113"/>
      <c r="S292" s="113"/>
      <c r="T292" s="113"/>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65"/>
    </row>
    <row r="293" spans="2:46" ht="12" customHeight="1">
      <c r="B293" s="170"/>
      <c r="C293" s="171"/>
      <c r="D293" s="160" t="s">
        <v>66</v>
      </c>
      <c r="E293" s="160"/>
      <c r="F293" s="161"/>
      <c r="G293" s="161"/>
      <c r="H293" s="161"/>
      <c r="I293" s="161"/>
      <c r="J293" s="161"/>
      <c r="K293" s="161"/>
      <c r="L293" s="161"/>
      <c r="M293" s="161"/>
      <c r="N293" s="161"/>
      <c r="O293" s="161"/>
      <c r="P293" s="161"/>
      <c r="Q293" s="113" t="s">
        <v>454</v>
      </c>
      <c r="R293" s="113"/>
      <c r="S293" s="113"/>
      <c r="T293" s="113"/>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65"/>
    </row>
    <row r="294" spans="2:47" ht="12" customHeight="1">
      <c r="B294" s="170"/>
      <c r="C294" s="171"/>
      <c r="D294" s="160" t="s">
        <v>217</v>
      </c>
      <c r="E294" s="160"/>
      <c r="F294" s="161"/>
      <c r="G294" s="161"/>
      <c r="H294" s="161"/>
      <c r="I294" s="161"/>
      <c r="J294" s="161"/>
      <c r="K294" s="161"/>
      <c r="L294" s="161"/>
      <c r="M294" s="161"/>
      <c r="N294" s="161"/>
      <c r="O294" s="161"/>
      <c r="P294" s="161"/>
      <c r="Q294" s="113" t="s">
        <v>453</v>
      </c>
      <c r="R294" s="113"/>
      <c r="S294" s="113"/>
      <c r="T294" s="113"/>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65"/>
      <c r="AU294" s="7"/>
    </row>
    <row r="295" spans="2:46" ht="12" customHeight="1">
      <c r="B295" s="170"/>
      <c r="C295" s="171"/>
      <c r="D295" s="160" t="s">
        <v>303</v>
      </c>
      <c r="E295" s="160"/>
      <c r="F295" s="161"/>
      <c r="G295" s="161"/>
      <c r="H295" s="161"/>
      <c r="I295" s="161"/>
      <c r="J295" s="161"/>
      <c r="K295" s="161"/>
      <c r="L295" s="161"/>
      <c r="M295" s="161"/>
      <c r="N295" s="161"/>
      <c r="O295" s="161"/>
      <c r="P295" s="161"/>
      <c r="Q295" s="113" t="s">
        <v>453</v>
      </c>
      <c r="R295" s="113"/>
      <c r="S295" s="113"/>
      <c r="T295" s="113"/>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65"/>
    </row>
    <row r="296" spans="2:46" ht="12" customHeight="1" thickBot="1">
      <c r="B296" s="172"/>
      <c r="C296" s="173"/>
      <c r="D296" s="162" t="s">
        <v>409</v>
      </c>
      <c r="E296" s="163"/>
      <c r="F296" s="163"/>
      <c r="G296" s="164"/>
      <c r="H296" s="93" t="s">
        <v>410</v>
      </c>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5"/>
    </row>
    <row r="297" spans="2:46" ht="12" customHeight="1" thickTop="1">
      <c r="B297" s="166" t="s">
        <v>419</v>
      </c>
      <c r="C297" s="167"/>
      <c r="D297" s="167"/>
      <c r="E297" s="167"/>
      <c r="F297" s="167"/>
      <c r="G297" s="168"/>
      <c r="H297" s="96" t="s">
        <v>411</v>
      </c>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7"/>
    </row>
    <row r="298" spans="2:46" ht="36.75" customHeight="1">
      <c r="B298" s="123" t="s">
        <v>412</v>
      </c>
      <c r="C298" s="156"/>
      <c r="D298" s="113" t="s">
        <v>315</v>
      </c>
      <c r="E298" s="113"/>
      <c r="F298" s="113" t="s">
        <v>413</v>
      </c>
      <c r="G298" s="113"/>
      <c r="H298" s="113"/>
      <c r="I298" s="113"/>
      <c r="J298" s="113"/>
      <c r="K298" s="113"/>
      <c r="L298" s="113" t="s">
        <v>414</v>
      </c>
      <c r="M298" s="113"/>
      <c r="N298" s="113"/>
      <c r="O298" s="113"/>
      <c r="P298" s="113"/>
      <c r="Q298" s="113"/>
      <c r="R298" s="113"/>
      <c r="S298" s="113"/>
      <c r="T298" s="113"/>
      <c r="U298" s="113"/>
      <c r="V298" s="113"/>
      <c r="W298" s="113" t="s">
        <v>415</v>
      </c>
      <c r="X298" s="113"/>
      <c r="Y298" s="113"/>
      <c r="Z298" s="113"/>
      <c r="AA298" s="113"/>
      <c r="AB298" s="113"/>
      <c r="AC298" s="113" t="s">
        <v>416</v>
      </c>
      <c r="AD298" s="113"/>
      <c r="AE298" s="113"/>
      <c r="AF298" s="113"/>
      <c r="AG298" s="113"/>
      <c r="AH298" s="113"/>
      <c r="AI298" s="113"/>
      <c r="AJ298" s="113"/>
      <c r="AK298" s="113"/>
      <c r="AL298" s="113" t="s">
        <v>417</v>
      </c>
      <c r="AM298" s="113"/>
      <c r="AN298" s="113"/>
      <c r="AO298" s="113"/>
      <c r="AP298" s="113"/>
      <c r="AQ298" s="113" t="s">
        <v>418</v>
      </c>
      <c r="AR298" s="113"/>
      <c r="AS298" s="113"/>
      <c r="AT298" s="114"/>
    </row>
    <row r="299" spans="2:46" ht="24" customHeight="1">
      <c r="B299" s="123"/>
      <c r="C299" s="15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92"/>
      <c r="AD299" s="192"/>
      <c r="AE299" s="192"/>
      <c r="AF299" s="192"/>
      <c r="AG299" s="192"/>
      <c r="AH299" s="489">
        <f>AC299+AF299</f>
        <v>0</v>
      </c>
      <c r="AI299" s="489"/>
      <c r="AJ299" s="489"/>
      <c r="AK299" s="489"/>
      <c r="AL299" s="192"/>
      <c r="AM299" s="192"/>
      <c r="AN299" s="192"/>
      <c r="AO299" s="192"/>
      <c r="AP299" s="192"/>
      <c r="AQ299" s="192"/>
      <c r="AR299" s="192"/>
      <c r="AS299" s="192"/>
      <c r="AT299" s="201"/>
    </row>
    <row r="300" spans="2:46" ht="24" customHeight="1">
      <c r="B300" s="123"/>
      <c r="C300" s="15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92"/>
      <c r="AD300" s="192"/>
      <c r="AE300" s="192"/>
      <c r="AF300" s="192"/>
      <c r="AG300" s="192"/>
      <c r="AH300" s="489">
        <f>AC300+AF300</f>
        <v>0</v>
      </c>
      <c r="AI300" s="489"/>
      <c r="AJ300" s="489"/>
      <c r="AK300" s="489"/>
      <c r="AL300" s="192"/>
      <c r="AM300" s="192"/>
      <c r="AN300" s="192"/>
      <c r="AO300" s="192"/>
      <c r="AP300" s="192"/>
      <c r="AQ300" s="192"/>
      <c r="AR300" s="192"/>
      <c r="AS300" s="192"/>
      <c r="AT300" s="201"/>
    </row>
    <row r="301" spans="2:46" ht="12" customHeight="1">
      <c r="B301" s="154" t="s">
        <v>420</v>
      </c>
      <c r="C301" s="155"/>
      <c r="D301" s="155"/>
      <c r="E301" s="155"/>
      <c r="F301" s="155"/>
      <c r="G301" s="155"/>
      <c r="H301" s="152" t="s">
        <v>421</v>
      </c>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3"/>
    </row>
    <row r="302" spans="2:46" ht="22.5" customHeight="1">
      <c r="B302" s="123" t="s">
        <v>428</v>
      </c>
      <c r="C302" s="156"/>
      <c r="D302" s="159" t="s">
        <v>315</v>
      </c>
      <c r="E302" s="159"/>
      <c r="F302" s="113" t="s">
        <v>422</v>
      </c>
      <c r="G302" s="113"/>
      <c r="H302" s="113"/>
      <c r="I302" s="113"/>
      <c r="J302" s="113"/>
      <c r="K302" s="113"/>
      <c r="L302" s="113" t="s">
        <v>423</v>
      </c>
      <c r="M302" s="113"/>
      <c r="N302" s="113"/>
      <c r="O302" s="113"/>
      <c r="P302" s="113"/>
      <c r="Q302" s="113"/>
      <c r="R302" s="113"/>
      <c r="S302" s="113"/>
      <c r="T302" s="113"/>
      <c r="U302" s="113"/>
      <c r="V302" s="113"/>
      <c r="W302" s="113" t="s">
        <v>424</v>
      </c>
      <c r="X302" s="113"/>
      <c r="Y302" s="113"/>
      <c r="Z302" s="113"/>
      <c r="AA302" s="113"/>
      <c r="AB302" s="113"/>
      <c r="AC302" s="113" t="s">
        <v>425</v>
      </c>
      <c r="AD302" s="113"/>
      <c r="AE302" s="113"/>
      <c r="AF302" s="113"/>
      <c r="AG302" s="113"/>
      <c r="AH302" s="113"/>
      <c r="AI302" s="113" t="s">
        <v>426</v>
      </c>
      <c r="AJ302" s="113"/>
      <c r="AK302" s="113"/>
      <c r="AL302" s="113"/>
      <c r="AM302" s="113"/>
      <c r="AN302" s="113"/>
      <c r="AO302" s="113" t="s">
        <v>427</v>
      </c>
      <c r="AP302" s="113"/>
      <c r="AQ302" s="113"/>
      <c r="AR302" s="113"/>
      <c r="AS302" s="113"/>
      <c r="AT302" s="114"/>
    </row>
    <row r="303" spans="2:46" ht="24" customHeight="1">
      <c r="B303" s="123"/>
      <c r="C303" s="15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50"/>
    </row>
    <row r="304" spans="2:46" ht="24" customHeight="1">
      <c r="B304" s="123"/>
      <c r="C304" s="15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50"/>
    </row>
    <row r="305" spans="2:46" ht="24.75" customHeight="1" thickBot="1">
      <c r="B305" s="157"/>
      <c r="C305" s="158"/>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51"/>
    </row>
    <row r="306" spans="2:46" ht="12" customHeight="1" thickTop="1">
      <c r="B306" s="128" t="s">
        <v>456</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30"/>
    </row>
    <row r="307" spans="2:46" ht="12" customHeight="1">
      <c r="B307" s="131"/>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3"/>
    </row>
    <row r="308" spans="2:46" ht="12" customHeight="1">
      <c r="B308" s="131"/>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3"/>
    </row>
    <row r="309" spans="2:46" ht="12" customHeight="1">
      <c r="B309" s="131"/>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3"/>
    </row>
    <row r="310" spans="2:46" ht="12" customHeight="1">
      <c r="B310" s="131"/>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3"/>
    </row>
    <row r="311" spans="2:46" ht="12" customHeight="1">
      <c r="B311" s="131"/>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3"/>
    </row>
    <row r="312" spans="2:46" ht="12" customHeight="1">
      <c r="B312" s="131"/>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3"/>
    </row>
    <row r="313" spans="2:46" ht="15.75" customHeight="1">
      <c r="B313" s="131"/>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c r="AT313" s="133"/>
    </row>
    <row r="314" spans="2:46" ht="18" customHeight="1">
      <c r="B314" s="134" t="s">
        <v>457</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6"/>
    </row>
    <row r="315" spans="2:46" ht="12" customHeight="1">
      <c r="B315" s="137" t="s">
        <v>458</v>
      </c>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9"/>
    </row>
    <row r="316" spans="2:46" ht="12" customHeight="1">
      <c r="B316" s="137"/>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9"/>
    </row>
    <row r="317" spans="2:52" ht="12" customHeight="1">
      <c r="B317" s="141" t="s">
        <v>459</v>
      </c>
      <c r="C317" s="142"/>
      <c r="D317" s="142"/>
      <c r="E317" s="142"/>
      <c r="F317" s="142"/>
      <c r="G317" s="142"/>
      <c r="H317" s="142"/>
      <c r="I317" s="142"/>
      <c r="J317" s="142"/>
      <c r="K317" s="142"/>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43" t="s">
        <v>463</v>
      </c>
      <c r="AK317" s="143"/>
      <c r="AL317" s="143"/>
      <c r="AM317" s="143"/>
      <c r="AN317" s="143"/>
      <c r="AO317" s="143"/>
      <c r="AP317" s="143"/>
      <c r="AQ317" s="143"/>
      <c r="AR317" s="143"/>
      <c r="AS317" s="143"/>
      <c r="AT317" s="144"/>
      <c r="AU317" s="10"/>
      <c r="AV317" s="10"/>
      <c r="AW317" s="10"/>
      <c r="AX317" s="10"/>
      <c r="AY317" s="10"/>
      <c r="AZ317" s="10"/>
    </row>
    <row r="318" spans="2:46" ht="12.75" customHeight="1">
      <c r="B318" s="141" t="s">
        <v>462</v>
      </c>
      <c r="C318" s="142"/>
      <c r="D318" s="142"/>
      <c r="E318" s="142"/>
      <c r="F318" s="142"/>
      <c r="G318" s="142"/>
      <c r="H318" s="142"/>
      <c r="I318" s="142"/>
      <c r="J318" s="142"/>
      <c r="K318" s="142"/>
      <c r="L318" s="142"/>
      <c r="M318" s="142"/>
      <c r="N318" s="145"/>
      <c r="O318" s="145"/>
      <c r="P318" s="145"/>
      <c r="Q318" s="145"/>
      <c r="R318" s="145"/>
      <c r="S318" s="113" t="s">
        <v>460</v>
      </c>
      <c r="T318" s="113"/>
      <c r="U318" s="113"/>
      <c r="V318" s="113"/>
      <c r="W318" s="113"/>
      <c r="X318" s="113"/>
      <c r="Y318" s="113"/>
      <c r="Z318" s="113"/>
      <c r="AA318" s="127"/>
      <c r="AB318" s="127"/>
      <c r="AC318" s="127"/>
      <c r="AD318" s="127"/>
      <c r="AE318" s="127"/>
      <c r="AF318" s="127"/>
      <c r="AG318" s="127"/>
      <c r="AH318" s="113" t="s">
        <v>461</v>
      </c>
      <c r="AI318" s="113"/>
      <c r="AJ318" s="113"/>
      <c r="AK318" s="113"/>
      <c r="AL318" s="113"/>
      <c r="AM318" s="113"/>
      <c r="AN318" s="113"/>
      <c r="AO318" s="113"/>
      <c r="AP318" s="113"/>
      <c r="AQ318" s="113"/>
      <c r="AR318" s="113"/>
      <c r="AS318" s="113"/>
      <c r="AT318" s="114"/>
    </row>
    <row r="319" spans="2:46" ht="13.5" customHeight="1">
      <c r="B319" s="106" t="s">
        <v>9</v>
      </c>
      <c r="C319" s="107"/>
      <c r="D319" s="107"/>
      <c r="E319" s="64" t="s">
        <v>464</v>
      </c>
      <c r="F319" s="64"/>
      <c r="G319" s="64"/>
      <c r="H319" s="64"/>
      <c r="I319" s="64"/>
      <c r="J319" s="64"/>
      <c r="K319" s="64"/>
      <c r="L319" s="64"/>
      <c r="M319" s="64"/>
      <c r="N319" s="64"/>
      <c r="O319" s="64"/>
      <c r="P319" s="64"/>
      <c r="Q319" s="64"/>
      <c r="R319" s="64"/>
      <c r="S319" s="64"/>
      <c r="T319" s="64"/>
      <c r="U319" s="64"/>
      <c r="V319" s="64"/>
      <c r="W319" s="64"/>
      <c r="X319" s="64"/>
      <c r="Y319" s="64"/>
      <c r="Z319" s="64"/>
      <c r="AA319" s="64" t="s">
        <v>13</v>
      </c>
      <c r="AB319" s="64"/>
      <c r="AC319" s="64"/>
      <c r="AD319" s="64"/>
      <c r="AE319" s="64"/>
      <c r="AF319" s="64"/>
      <c r="AG319" s="64"/>
      <c r="AH319" s="64"/>
      <c r="AI319" s="64"/>
      <c r="AJ319" s="64"/>
      <c r="AK319" s="64"/>
      <c r="AL319" s="64"/>
      <c r="AM319" s="64"/>
      <c r="AN319" s="64"/>
      <c r="AO319" s="64"/>
      <c r="AP319" s="64"/>
      <c r="AQ319" s="64"/>
      <c r="AR319" s="64"/>
      <c r="AS319" s="64"/>
      <c r="AT319" s="88"/>
    </row>
    <row r="320" spans="2:46" ht="16.5" customHeight="1">
      <c r="B320" s="106"/>
      <c r="C320" s="107"/>
      <c r="D320" s="107"/>
      <c r="E320" s="64" t="str">
        <f>D9</f>
        <v>ravi</v>
      </c>
      <c r="F320" s="64"/>
      <c r="G320" s="64"/>
      <c r="H320" s="64"/>
      <c r="I320" s="64"/>
      <c r="J320" s="64"/>
      <c r="K320" s="64"/>
      <c r="L320" s="64">
        <f>O9</f>
        <v>0</v>
      </c>
      <c r="M320" s="64"/>
      <c r="N320" s="64"/>
      <c r="O320" s="64"/>
      <c r="P320" s="64"/>
      <c r="Q320" s="64"/>
      <c r="R320" s="64"/>
      <c r="S320" s="64">
        <f>Z9</f>
        <v>0</v>
      </c>
      <c r="T320" s="64"/>
      <c r="U320" s="64"/>
      <c r="V320" s="64"/>
      <c r="W320" s="64"/>
      <c r="X320" s="64"/>
      <c r="Y320" s="64"/>
      <c r="Z320" s="64"/>
      <c r="AA320" s="64" t="str">
        <f>AK9</f>
        <v>A</v>
      </c>
      <c r="AB320" s="64"/>
      <c r="AC320" s="64" t="str">
        <f>AL9</f>
        <v>b</v>
      </c>
      <c r="AD320" s="64"/>
      <c r="AE320" s="64" t="str">
        <f>AM9</f>
        <v>l</v>
      </c>
      <c r="AF320" s="64"/>
      <c r="AG320" s="64" t="str">
        <f>AN9</f>
        <v>p</v>
      </c>
      <c r="AH320" s="64"/>
      <c r="AI320" s="64" t="str">
        <f>AO9</f>
        <v>k</v>
      </c>
      <c r="AJ320" s="64"/>
      <c r="AK320" s="64">
        <f>AP9</f>
        <v>0</v>
      </c>
      <c r="AL320" s="64"/>
      <c r="AM320" s="64">
        <f>AQ9</f>
        <v>9</v>
      </c>
      <c r="AN320" s="64"/>
      <c r="AO320" s="64">
        <f>AR9</f>
        <v>4</v>
      </c>
      <c r="AP320" s="64"/>
      <c r="AQ320" s="64">
        <f>AS9</f>
        <v>9</v>
      </c>
      <c r="AR320" s="64"/>
      <c r="AS320" s="64" t="str">
        <f>AT9</f>
        <v>g</v>
      </c>
      <c r="AT320" s="88"/>
    </row>
    <row r="321" spans="2:46" ht="12" customHeight="1">
      <c r="B321" s="106"/>
      <c r="C321" s="107"/>
      <c r="D321" s="107"/>
      <c r="E321" s="64" t="s">
        <v>465</v>
      </c>
      <c r="F321" s="64"/>
      <c r="G321" s="64"/>
      <c r="H321" s="64"/>
      <c r="I321" s="64"/>
      <c r="J321" s="64"/>
      <c r="K321" s="64"/>
      <c r="L321" s="64"/>
      <c r="M321" s="64"/>
      <c r="N321" s="64"/>
      <c r="O321" s="64"/>
      <c r="P321" s="64"/>
      <c r="Q321" s="64"/>
      <c r="R321" s="64"/>
      <c r="S321" s="64"/>
      <c r="T321" s="64"/>
      <c r="U321" s="64"/>
      <c r="V321" s="64"/>
      <c r="W321" s="64"/>
      <c r="X321" s="64"/>
      <c r="Y321" s="64"/>
      <c r="Z321" s="64"/>
      <c r="AA321" s="64" t="s">
        <v>466</v>
      </c>
      <c r="AB321" s="64"/>
      <c r="AC321" s="64"/>
      <c r="AD321" s="64"/>
      <c r="AE321" s="64"/>
      <c r="AF321" s="64"/>
      <c r="AG321" s="64"/>
      <c r="AH321" s="64"/>
      <c r="AI321" s="64"/>
      <c r="AJ321" s="64"/>
      <c r="AK321" s="64"/>
      <c r="AL321" s="64"/>
      <c r="AM321" s="64"/>
      <c r="AN321" s="64"/>
      <c r="AO321" s="64"/>
      <c r="AP321" s="64"/>
      <c r="AQ321" s="64"/>
      <c r="AR321" s="64"/>
      <c r="AS321" s="64"/>
      <c r="AT321" s="88"/>
    </row>
    <row r="322" spans="2:46" ht="12" customHeight="1">
      <c r="B322" s="106"/>
      <c r="C322" s="107"/>
      <c r="D322" s="107"/>
      <c r="E322" s="64">
        <f>D11</f>
        <v>0</v>
      </c>
      <c r="F322" s="64"/>
      <c r="G322" s="64"/>
      <c r="H322" s="64"/>
      <c r="I322" s="64"/>
      <c r="J322" s="64"/>
      <c r="K322" s="64"/>
      <c r="L322" s="64"/>
      <c r="M322" s="64"/>
      <c r="N322" s="64"/>
      <c r="O322" s="64"/>
      <c r="P322" s="64"/>
      <c r="Q322" s="64"/>
      <c r="R322" s="64"/>
      <c r="S322" s="64"/>
      <c r="T322" s="64"/>
      <c r="U322" s="64"/>
      <c r="V322" s="64"/>
      <c r="W322" s="64"/>
      <c r="X322" s="64"/>
      <c r="Y322" s="64"/>
      <c r="Z322" s="64"/>
      <c r="AA322" s="64">
        <f>U11</f>
        <v>0</v>
      </c>
      <c r="AB322" s="64"/>
      <c r="AC322" s="64"/>
      <c r="AD322" s="64"/>
      <c r="AE322" s="64"/>
      <c r="AF322" s="64"/>
      <c r="AG322" s="64"/>
      <c r="AH322" s="64"/>
      <c r="AI322" s="64"/>
      <c r="AJ322" s="64"/>
      <c r="AK322" s="64"/>
      <c r="AL322" s="64"/>
      <c r="AM322" s="64"/>
      <c r="AN322" s="64"/>
      <c r="AO322" s="64"/>
      <c r="AP322" s="64"/>
      <c r="AQ322" s="64"/>
      <c r="AR322" s="64"/>
      <c r="AS322" s="64"/>
      <c r="AT322" s="88"/>
    </row>
    <row r="323" spans="2:46" ht="12" customHeight="1">
      <c r="B323" s="106"/>
      <c r="C323" s="107"/>
      <c r="D323" s="107"/>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88"/>
    </row>
    <row r="324" spans="2:46" ht="15" customHeight="1">
      <c r="B324" s="106"/>
      <c r="C324" s="107"/>
      <c r="D324" s="107"/>
      <c r="E324" s="64" t="s">
        <v>467</v>
      </c>
      <c r="F324" s="64"/>
      <c r="G324" s="64"/>
      <c r="H324" s="64"/>
      <c r="I324" s="64"/>
      <c r="J324" s="64"/>
      <c r="K324" s="64"/>
      <c r="L324" s="64"/>
      <c r="M324" s="64"/>
      <c r="N324" s="64"/>
      <c r="O324" s="64"/>
      <c r="P324" s="64"/>
      <c r="Q324" s="64"/>
      <c r="R324" s="64"/>
      <c r="S324" s="64"/>
      <c r="T324" s="64"/>
      <c r="U324" s="64"/>
      <c r="V324" s="64"/>
      <c r="W324" s="64"/>
      <c r="X324" s="64"/>
      <c r="Y324" s="64"/>
      <c r="Z324" s="64"/>
      <c r="AA324" s="64" t="s">
        <v>468</v>
      </c>
      <c r="AB324" s="64"/>
      <c r="AC324" s="64"/>
      <c r="AD324" s="64"/>
      <c r="AE324" s="64"/>
      <c r="AF324" s="64"/>
      <c r="AG324" s="64"/>
      <c r="AH324" s="64"/>
      <c r="AI324" s="64"/>
      <c r="AJ324" s="64"/>
      <c r="AK324" s="64"/>
      <c r="AL324" s="64"/>
      <c r="AM324" s="64"/>
      <c r="AN324" s="64"/>
      <c r="AO324" s="64"/>
      <c r="AP324" s="64"/>
      <c r="AQ324" s="64"/>
      <c r="AR324" s="64"/>
      <c r="AS324" s="64"/>
      <c r="AT324" s="88"/>
    </row>
    <row r="325" spans="2:46" ht="15" customHeight="1">
      <c r="B325" s="106"/>
      <c r="C325" s="107"/>
      <c r="D325" s="107"/>
      <c r="E325" s="64">
        <f>D13</f>
        <v>0</v>
      </c>
      <c r="F325" s="64"/>
      <c r="G325" s="64"/>
      <c r="H325" s="64"/>
      <c r="I325" s="64"/>
      <c r="J325" s="64"/>
      <c r="K325" s="64"/>
      <c r="L325" s="64"/>
      <c r="M325" s="64"/>
      <c r="N325" s="64"/>
      <c r="O325" s="64"/>
      <c r="P325" s="64"/>
      <c r="Q325" s="64"/>
      <c r="R325" s="64"/>
      <c r="S325" s="64"/>
      <c r="T325" s="64"/>
      <c r="U325" s="64"/>
      <c r="V325" s="64"/>
      <c r="W325" s="64"/>
      <c r="X325" s="64"/>
      <c r="Y325" s="64"/>
      <c r="Z325" s="64"/>
      <c r="AA325" s="64">
        <f>U13</f>
        <v>0</v>
      </c>
      <c r="AB325" s="64"/>
      <c r="AC325" s="64"/>
      <c r="AD325" s="64"/>
      <c r="AE325" s="64"/>
      <c r="AF325" s="64"/>
      <c r="AG325" s="64"/>
      <c r="AH325" s="64"/>
      <c r="AI325" s="64"/>
      <c r="AJ325" s="64"/>
      <c r="AK325" s="64"/>
      <c r="AL325" s="64"/>
      <c r="AM325" s="64"/>
      <c r="AN325" s="64"/>
      <c r="AO325" s="64"/>
      <c r="AP325" s="64"/>
      <c r="AQ325" s="64"/>
      <c r="AR325" s="64"/>
      <c r="AS325" s="64"/>
      <c r="AT325" s="88"/>
    </row>
    <row r="326" spans="2:46" ht="15" customHeight="1">
      <c r="B326" s="106"/>
      <c r="C326" s="107"/>
      <c r="D326" s="107"/>
      <c r="E326" s="64"/>
      <c r="F326" s="64"/>
      <c r="G326" s="64"/>
      <c r="H326" s="64"/>
      <c r="I326" s="64"/>
      <c r="J326" s="64"/>
      <c r="K326" s="64"/>
      <c r="L326" s="64"/>
      <c r="M326" s="64"/>
      <c r="N326" s="64"/>
      <c r="O326" s="64"/>
      <c r="P326" s="64"/>
      <c r="Q326" s="64"/>
      <c r="R326" s="64"/>
      <c r="S326" s="64"/>
      <c r="T326" s="64"/>
      <c r="U326" s="64"/>
      <c r="V326" s="64"/>
      <c r="W326" s="64"/>
      <c r="X326" s="64"/>
      <c r="Y326" s="64"/>
      <c r="Z326" s="64"/>
      <c r="AA326" s="64" t="s">
        <v>29</v>
      </c>
      <c r="AB326" s="64"/>
      <c r="AC326" s="64"/>
      <c r="AD326" s="64"/>
      <c r="AE326" s="64"/>
      <c r="AF326" s="64"/>
      <c r="AG326" s="64"/>
      <c r="AH326" s="64"/>
      <c r="AI326" s="112" t="s">
        <v>472</v>
      </c>
      <c r="AJ326" s="112"/>
      <c r="AK326" s="112"/>
      <c r="AL326" s="112"/>
      <c r="AM326" s="112"/>
      <c r="AN326" s="112"/>
      <c r="AO326" s="112"/>
      <c r="AP326" s="112"/>
      <c r="AQ326" s="108">
        <f>AQ18</f>
        <v>0</v>
      </c>
      <c r="AR326" s="108"/>
      <c r="AS326" s="64">
        <f>AS18</f>
        <v>0</v>
      </c>
      <c r="AT326" s="88"/>
    </row>
    <row r="327" spans="2:46" ht="16.5" customHeight="1">
      <c r="B327" s="106"/>
      <c r="C327" s="107"/>
      <c r="D327" s="107"/>
      <c r="E327" s="64" t="s">
        <v>469</v>
      </c>
      <c r="F327" s="64"/>
      <c r="G327" s="64"/>
      <c r="H327" s="64"/>
      <c r="I327" s="64"/>
      <c r="J327" s="64"/>
      <c r="K327" s="64"/>
      <c r="L327" s="64"/>
      <c r="M327" s="64"/>
      <c r="N327" s="64"/>
      <c r="O327" s="64"/>
      <c r="P327" s="64"/>
      <c r="Q327" s="64"/>
      <c r="R327" s="64"/>
      <c r="S327" s="64"/>
      <c r="T327" s="64"/>
      <c r="U327" s="64"/>
      <c r="V327" s="64"/>
      <c r="W327" s="64"/>
      <c r="X327" s="64"/>
      <c r="Y327" s="64"/>
      <c r="Z327" s="64"/>
      <c r="AA327" s="64">
        <f>U16</f>
        <v>0</v>
      </c>
      <c r="AB327" s="64"/>
      <c r="AC327" s="64"/>
      <c r="AD327" s="64"/>
      <c r="AE327" s="64"/>
      <c r="AF327" s="64"/>
      <c r="AG327" s="64"/>
      <c r="AH327" s="64"/>
      <c r="AI327" s="112"/>
      <c r="AJ327" s="112"/>
      <c r="AK327" s="112"/>
      <c r="AL327" s="112"/>
      <c r="AM327" s="112"/>
      <c r="AN327" s="112"/>
      <c r="AO327" s="112"/>
      <c r="AP327" s="112"/>
      <c r="AQ327" s="108"/>
      <c r="AR327" s="108"/>
      <c r="AS327" s="64"/>
      <c r="AT327" s="88"/>
    </row>
    <row r="328" spans="2:46" ht="15" customHeight="1">
      <c r="B328" s="106"/>
      <c r="C328" s="107"/>
      <c r="D328" s="107"/>
      <c r="E328" s="64">
        <f>D16</f>
        <v>0</v>
      </c>
      <c r="F328" s="64"/>
      <c r="G328" s="64"/>
      <c r="H328" s="64"/>
      <c r="I328" s="64"/>
      <c r="J328" s="64"/>
      <c r="K328" s="64"/>
      <c r="L328" s="64"/>
      <c r="M328" s="64"/>
      <c r="N328" s="64"/>
      <c r="O328" s="64"/>
      <c r="P328" s="64"/>
      <c r="Q328" s="64"/>
      <c r="R328" s="64"/>
      <c r="S328" s="64"/>
      <c r="T328" s="64"/>
      <c r="U328" s="64"/>
      <c r="V328" s="64"/>
      <c r="W328" s="64"/>
      <c r="X328" s="64"/>
      <c r="Y328" s="64"/>
      <c r="Z328" s="64"/>
      <c r="AA328" s="108" t="s">
        <v>30</v>
      </c>
      <c r="AB328" s="108"/>
      <c r="AC328" s="108"/>
      <c r="AD328" s="108"/>
      <c r="AE328" s="108"/>
      <c r="AF328" s="108"/>
      <c r="AG328" s="89" t="s">
        <v>471</v>
      </c>
      <c r="AH328" s="89"/>
      <c r="AI328" s="89"/>
      <c r="AJ328" s="89"/>
      <c r="AK328" s="89"/>
      <c r="AL328" s="89"/>
      <c r="AM328" s="89"/>
      <c r="AN328" s="89"/>
      <c r="AO328" s="89"/>
      <c r="AP328" s="89"/>
      <c r="AQ328" s="89"/>
      <c r="AR328" s="89"/>
      <c r="AS328" s="89"/>
      <c r="AT328" s="90"/>
    </row>
    <row r="329" spans="2:46" ht="15" customHeight="1">
      <c r="B329" s="106"/>
      <c r="C329" s="107"/>
      <c r="D329" s="107"/>
      <c r="E329" s="84" t="s">
        <v>470</v>
      </c>
      <c r="F329" s="84"/>
      <c r="G329" s="84"/>
      <c r="H329" s="84"/>
      <c r="I329" s="84"/>
      <c r="J329" s="84"/>
      <c r="K329" s="84"/>
      <c r="L329" s="84"/>
      <c r="M329" s="84"/>
      <c r="N329" s="84"/>
      <c r="O329" s="84"/>
      <c r="P329" s="84"/>
      <c r="Q329" s="84"/>
      <c r="R329" s="64"/>
      <c r="S329" s="64"/>
      <c r="T329" s="64"/>
      <c r="U329" s="64"/>
      <c r="V329" s="64"/>
      <c r="W329" s="64"/>
      <c r="X329" s="64"/>
      <c r="Y329" s="64"/>
      <c r="Z329" s="64"/>
      <c r="AA329" s="108">
        <f>AC16</f>
        <v>0</v>
      </c>
      <c r="AB329" s="108"/>
      <c r="AC329" s="108"/>
      <c r="AD329" s="108"/>
      <c r="AE329" s="108"/>
      <c r="AF329" s="108"/>
      <c r="AG329" s="89"/>
      <c r="AH329" s="89"/>
      <c r="AI329" s="89"/>
      <c r="AJ329" s="89"/>
      <c r="AK329" s="89"/>
      <c r="AL329" s="89"/>
      <c r="AM329" s="89" t="s">
        <v>141</v>
      </c>
      <c r="AN329" s="89"/>
      <c r="AO329" s="89"/>
      <c r="AP329" s="89"/>
      <c r="AQ329" s="89"/>
      <c r="AR329" s="89"/>
      <c r="AS329" s="89"/>
      <c r="AT329" s="90"/>
    </row>
    <row r="330" spans="2:46" ht="12" customHeight="1">
      <c r="B330" s="79" t="s">
        <v>473</v>
      </c>
      <c r="C330" s="80"/>
      <c r="D330" s="80"/>
      <c r="E330" s="28">
        <v>1</v>
      </c>
      <c r="F330" s="84" t="s">
        <v>474</v>
      </c>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64">
        <v>1</v>
      </c>
      <c r="AJ330" s="64"/>
      <c r="AK330" s="64">
        <f>AL56</f>
        <v>0</v>
      </c>
      <c r="AL330" s="64"/>
      <c r="AM330" s="64"/>
      <c r="AN330" s="64"/>
      <c r="AO330" s="64"/>
      <c r="AP330" s="64"/>
      <c r="AQ330" s="64"/>
      <c r="AR330" s="64"/>
      <c r="AS330" s="64"/>
      <c r="AT330" s="88"/>
    </row>
    <row r="331" spans="2:46" ht="12" customHeight="1">
      <c r="B331" s="79"/>
      <c r="C331" s="80"/>
      <c r="D331" s="80"/>
      <c r="E331" s="28">
        <v>2</v>
      </c>
      <c r="F331" s="84" t="s">
        <v>475</v>
      </c>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4"/>
      <c r="AH331" s="84"/>
      <c r="AI331" s="64">
        <v>2</v>
      </c>
      <c r="AJ331" s="64"/>
      <c r="AK331" s="64">
        <f>AL57</f>
        <v>0</v>
      </c>
      <c r="AL331" s="64"/>
      <c r="AM331" s="64"/>
      <c r="AN331" s="64"/>
      <c r="AO331" s="64"/>
      <c r="AP331" s="64"/>
      <c r="AQ331" s="64"/>
      <c r="AR331" s="64"/>
      <c r="AS331" s="64"/>
      <c r="AT331" s="88"/>
    </row>
    <row r="332" spans="2:46" ht="12" customHeight="1">
      <c r="B332" s="79"/>
      <c r="C332" s="80"/>
      <c r="D332" s="80"/>
      <c r="E332" s="28">
        <v>3</v>
      </c>
      <c r="F332" s="84" t="s">
        <v>476</v>
      </c>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64">
        <v>3</v>
      </c>
      <c r="AJ332" s="64"/>
      <c r="AK332" s="64">
        <f>AL58</f>
        <v>0</v>
      </c>
      <c r="AL332" s="64"/>
      <c r="AM332" s="64"/>
      <c r="AN332" s="64"/>
      <c r="AO332" s="64"/>
      <c r="AP332" s="64"/>
      <c r="AQ332" s="64"/>
      <c r="AR332" s="64"/>
      <c r="AS332" s="64"/>
      <c r="AT332" s="88"/>
    </row>
    <row r="333" spans="2:46" ht="12" customHeight="1">
      <c r="B333" s="79"/>
      <c r="C333" s="80"/>
      <c r="D333" s="80"/>
      <c r="E333" s="28" t="s">
        <v>203</v>
      </c>
      <c r="F333" s="84" t="s">
        <v>477</v>
      </c>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4"/>
      <c r="AH333" s="84"/>
      <c r="AI333" s="64" t="s">
        <v>203</v>
      </c>
      <c r="AJ333" s="64"/>
      <c r="AK333" s="64">
        <f>AL61</f>
        <v>0</v>
      </c>
      <c r="AL333" s="64"/>
      <c r="AM333" s="64"/>
      <c r="AN333" s="64"/>
      <c r="AO333" s="64"/>
      <c r="AP333" s="64"/>
      <c r="AQ333" s="64"/>
      <c r="AR333" s="64"/>
      <c r="AS333" s="64"/>
      <c r="AT333" s="88"/>
    </row>
    <row r="334" spans="2:46" ht="12" customHeight="1">
      <c r="B334" s="79"/>
      <c r="C334" s="80"/>
      <c r="D334" s="80"/>
      <c r="E334" s="28">
        <v>4</v>
      </c>
      <c r="F334" s="84" t="s">
        <v>478</v>
      </c>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4"/>
      <c r="AH334" s="84"/>
      <c r="AI334" s="64">
        <v>4</v>
      </c>
      <c r="AJ334" s="64"/>
      <c r="AK334" s="64">
        <f>AL74</f>
        <v>0</v>
      </c>
      <c r="AL334" s="64"/>
      <c r="AM334" s="64"/>
      <c r="AN334" s="64"/>
      <c r="AO334" s="64"/>
      <c r="AP334" s="64"/>
      <c r="AQ334" s="64"/>
      <c r="AR334" s="64"/>
      <c r="AS334" s="64"/>
      <c r="AT334" s="88"/>
    </row>
    <row r="335" spans="2:46" ht="12" customHeight="1">
      <c r="B335" s="79"/>
      <c r="C335" s="80"/>
      <c r="D335" s="80"/>
      <c r="E335" s="28">
        <v>5</v>
      </c>
      <c r="F335" s="84" t="s">
        <v>479</v>
      </c>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64">
        <v>5</v>
      </c>
      <c r="AJ335" s="64"/>
      <c r="AK335" s="64">
        <f>AL79</f>
        <v>0</v>
      </c>
      <c r="AL335" s="64"/>
      <c r="AM335" s="64"/>
      <c r="AN335" s="64"/>
      <c r="AO335" s="64"/>
      <c r="AP335" s="64"/>
      <c r="AQ335" s="64"/>
      <c r="AR335" s="64"/>
      <c r="AS335" s="64"/>
      <c r="AT335" s="88"/>
    </row>
    <row r="336" spans="2:46" ht="12" customHeight="1">
      <c r="B336" s="79"/>
      <c r="C336" s="80"/>
      <c r="D336" s="80"/>
      <c r="E336" s="28">
        <v>6</v>
      </c>
      <c r="F336" s="84" t="s">
        <v>480</v>
      </c>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64">
        <v>6</v>
      </c>
      <c r="AJ336" s="64"/>
      <c r="AK336" s="64">
        <f>AL80</f>
        <v>0</v>
      </c>
      <c r="AL336" s="64"/>
      <c r="AM336" s="64"/>
      <c r="AN336" s="64"/>
      <c r="AO336" s="64"/>
      <c r="AP336" s="64"/>
      <c r="AQ336" s="64"/>
      <c r="AR336" s="64"/>
      <c r="AS336" s="64"/>
      <c r="AT336" s="88"/>
    </row>
    <row r="337" spans="2:46" ht="12" customHeight="1">
      <c r="B337" s="79"/>
      <c r="C337" s="80"/>
      <c r="D337" s="80"/>
      <c r="E337" s="28">
        <v>7</v>
      </c>
      <c r="F337" s="84" t="s">
        <v>481</v>
      </c>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91"/>
      <c r="AJ337" s="91"/>
      <c r="AK337" s="91"/>
      <c r="AL337" s="91"/>
      <c r="AM337" s="91"/>
      <c r="AN337" s="91"/>
      <c r="AO337" s="91"/>
      <c r="AP337" s="91"/>
      <c r="AQ337" s="91"/>
      <c r="AR337" s="91"/>
      <c r="AS337" s="91"/>
      <c r="AT337" s="92"/>
    </row>
    <row r="338" spans="2:46" ht="12" customHeight="1">
      <c r="B338" s="79"/>
      <c r="C338" s="80"/>
      <c r="D338" s="80"/>
      <c r="E338" s="28"/>
      <c r="F338" s="28" t="s">
        <v>19</v>
      </c>
      <c r="G338" s="84" t="s">
        <v>482</v>
      </c>
      <c r="H338" s="84"/>
      <c r="I338" s="84"/>
      <c r="J338" s="84"/>
      <c r="K338" s="84"/>
      <c r="L338" s="84"/>
      <c r="M338" s="84"/>
      <c r="N338" s="84"/>
      <c r="O338" s="84"/>
      <c r="P338" s="84"/>
      <c r="Q338" s="84"/>
      <c r="R338" s="84"/>
      <c r="S338" s="84"/>
      <c r="T338" s="84"/>
      <c r="U338" s="84"/>
      <c r="V338" s="84"/>
      <c r="W338" s="84"/>
      <c r="X338" s="84"/>
      <c r="Y338" s="84"/>
      <c r="Z338" s="64" t="s">
        <v>490</v>
      </c>
      <c r="AA338" s="64"/>
      <c r="AB338" s="64">
        <f>AF82</f>
        <v>0</v>
      </c>
      <c r="AC338" s="64"/>
      <c r="AD338" s="64"/>
      <c r="AE338" s="64"/>
      <c r="AF338" s="64"/>
      <c r="AG338" s="64"/>
      <c r="AH338" s="64"/>
      <c r="AI338" s="91"/>
      <c r="AJ338" s="91"/>
      <c r="AK338" s="91"/>
      <c r="AL338" s="91"/>
      <c r="AM338" s="91"/>
      <c r="AN338" s="91"/>
      <c r="AO338" s="91"/>
      <c r="AP338" s="91"/>
      <c r="AQ338" s="91"/>
      <c r="AR338" s="91"/>
      <c r="AS338" s="91"/>
      <c r="AT338" s="92"/>
    </row>
    <row r="339" spans="2:46" ht="12" customHeight="1">
      <c r="B339" s="79"/>
      <c r="C339" s="80"/>
      <c r="D339" s="80"/>
      <c r="E339" s="28"/>
      <c r="F339" s="28" t="s">
        <v>18</v>
      </c>
      <c r="G339" s="84" t="s">
        <v>483</v>
      </c>
      <c r="H339" s="84"/>
      <c r="I339" s="84"/>
      <c r="J339" s="84"/>
      <c r="K339" s="84"/>
      <c r="L339" s="84"/>
      <c r="M339" s="84"/>
      <c r="N339" s="84"/>
      <c r="O339" s="84"/>
      <c r="P339" s="84"/>
      <c r="Q339" s="84"/>
      <c r="R339" s="84"/>
      <c r="S339" s="84"/>
      <c r="T339" s="84"/>
      <c r="U339" s="84"/>
      <c r="V339" s="84"/>
      <c r="W339" s="84"/>
      <c r="X339" s="84"/>
      <c r="Y339" s="84"/>
      <c r="Z339" s="64" t="s">
        <v>491</v>
      </c>
      <c r="AA339" s="64"/>
      <c r="AB339" s="64">
        <f>AI299+AI300</f>
        <v>0</v>
      </c>
      <c r="AC339" s="64"/>
      <c r="AD339" s="64"/>
      <c r="AE339" s="64"/>
      <c r="AF339" s="64"/>
      <c r="AG339" s="64"/>
      <c r="AH339" s="64"/>
      <c r="AI339" s="91"/>
      <c r="AJ339" s="91"/>
      <c r="AK339" s="91"/>
      <c r="AL339" s="91"/>
      <c r="AM339" s="91"/>
      <c r="AN339" s="91"/>
      <c r="AO339" s="91"/>
      <c r="AP339" s="91"/>
      <c r="AQ339" s="91"/>
      <c r="AR339" s="91"/>
      <c r="AS339" s="91"/>
      <c r="AT339" s="92"/>
    </row>
    <row r="340" spans="2:46" ht="12" customHeight="1">
      <c r="B340" s="79"/>
      <c r="C340" s="80"/>
      <c r="D340" s="80"/>
      <c r="E340" s="28"/>
      <c r="F340" s="28" t="s">
        <v>50</v>
      </c>
      <c r="G340" s="84" t="s">
        <v>484</v>
      </c>
      <c r="H340" s="84"/>
      <c r="I340" s="84"/>
      <c r="J340" s="84"/>
      <c r="K340" s="84"/>
      <c r="L340" s="84"/>
      <c r="M340" s="84"/>
      <c r="N340" s="84"/>
      <c r="O340" s="84"/>
      <c r="P340" s="84"/>
      <c r="Q340" s="84"/>
      <c r="R340" s="84"/>
      <c r="S340" s="84"/>
      <c r="T340" s="84"/>
      <c r="U340" s="84"/>
      <c r="V340" s="84"/>
      <c r="W340" s="84"/>
      <c r="X340" s="84"/>
      <c r="Y340" s="84"/>
      <c r="Z340" s="64" t="s">
        <v>492</v>
      </c>
      <c r="AA340" s="64"/>
      <c r="AB340" s="64">
        <f>AI303+AI304+AI305</f>
        <v>0</v>
      </c>
      <c r="AC340" s="64"/>
      <c r="AD340" s="64"/>
      <c r="AE340" s="64"/>
      <c r="AF340" s="64"/>
      <c r="AG340" s="64"/>
      <c r="AH340" s="64"/>
      <c r="AI340" s="91"/>
      <c r="AJ340" s="91"/>
      <c r="AK340" s="91"/>
      <c r="AL340" s="91"/>
      <c r="AM340" s="91"/>
      <c r="AN340" s="91"/>
      <c r="AO340" s="91"/>
      <c r="AP340" s="91"/>
      <c r="AQ340" s="91"/>
      <c r="AR340" s="91"/>
      <c r="AS340" s="91"/>
      <c r="AT340" s="92"/>
    </row>
    <row r="341" spans="2:46" ht="12" customHeight="1">
      <c r="B341" s="79"/>
      <c r="C341" s="80"/>
      <c r="D341" s="80"/>
      <c r="E341" s="28"/>
      <c r="F341" s="28" t="s">
        <v>115</v>
      </c>
      <c r="G341" s="84" t="s">
        <v>485</v>
      </c>
      <c r="H341" s="84"/>
      <c r="I341" s="84"/>
      <c r="J341" s="84"/>
      <c r="K341" s="84"/>
      <c r="L341" s="84"/>
      <c r="M341" s="84"/>
      <c r="N341" s="84"/>
      <c r="O341" s="84"/>
      <c r="P341" s="84"/>
      <c r="Q341" s="84"/>
      <c r="R341" s="84"/>
      <c r="S341" s="84"/>
      <c r="T341" s="84"/>
      <c r="U341" s="84"/>
      <c r="V341" s="84"/>
      <c r="W341" s="84"/>
      <c r="X341" s="84"/>
      <c r="Y341" s="84"/>
      <c r="Z341" s="64" t="s">
        <v>493</v>
      </c>
      <c r="AA341" s="64"/>
      <c r="AB341" s="64">
        <f>AF84</f>
        <v>0</v>
      </c>
      <c r="AC341" s="64"/>
      <c r="AD341" s="64"/>
      <c r="AE341" s="64"/>
      <c r="AF341" s="64"/>
      <c r="AG341" s="64"/>
      <c r="AH341" s="64"/>
      <c r="AI341" s="91"/>
      <c r="AJ341" s="91"/>
      <c r="AK341" s="91"/>
      <c r="AL341" s="91"/>
      <c r="AM341" s="91"/>
      <c r="AN341" s="91"/>
      <c r="AO341" s="91"/>
      <c r="AP341" s="91"/>
      <c r="AQ341" s="91"/>
      <c r="AR341" s="91"/>
      <c r="AS341" s="91"/>
      <c r="AT341" s="92"/>
    </row>
    <row r="342" spans="2:53" ht="12" customHeight="1">
      <c r="B342" s="79"/>
      <c r="C342" s="80"/>
      <c r="D342" s="80"/>
      <c r="E342" s="28"/>
      <c r="F342" s="28" t="s">
        <v>178</v>
      </c>
      <c r="G342" s="84" t="s">
        <v>486</v>
      </c>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84"/>
      <c r="AI342" s="64" t="s">
        <v>489</v>
      </c>
      <c r="AJ342" s="64"/>
      <c r="AK342" s="64">
        <f>AL85</f>
        <v>0</v>
      </c>
      <c r="AL342" s="64"/>
      <c r="AM342" s="64"/>
      <c r="AN342" s="64"/>
      <c r="AO342" s="64"/>
      <c r="AP342" s="64"/>
      <c r="AQ342" s="64"/>
      <c r="AR342" s="64"/>
      <c r="AS342" s="64"/>
      <c r="AT342" s="88"/>
      <c r="BA342" s="11"/>
    </row>
    <row r="343" spans="2:46" ht="12" customHeight="1">
      <c r="B343" s="79"/>
      <c r="C343" s="80"/>
      <c r="D343" s="80"/>
      <c r="E343" s="28">
        <v>8</v>
      </c>
      <c r="F343" s="84" t="s">
        <v>487</v>
      </c>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4"/>
      <c r="AH343" s="84"/>
      <c r="AI343" s="64">
        <v>8</v>
      </c>
      <c r="AJ343" s="64"/>
      <c r="AK343" s="64">
        <f>AL86</f>
        <v>0</v>
      </c>
      <c r="AL343" s="64"/>
      <c r="AM343" s="64"/>
      <c r="AN343" s="64"/>
      <c r="AO343" s="64"/>
      <c r="AP343" s="64"/>
      <c r="AQ343" s="64"/>
      <c r="AR343" s="64"/>
      <c r="AS343" s="64"/>
      <c r="AT343" s="88"/>
    </row>
    <row r="344" spans="2:46" ht="12" customHeight="1">
      <c r="B344" s="79"/>
      <c r="C344" s="80"/>
      <c r="D344" s="80"/>
      <c r="E344" s="28">
        <v>9</v>
      </c>
      <c r="F344" s="84" t="s">
        <v>488</v>
      </c>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4"/>
      <c r="AH344" s="84"/>
      <c r="AI344" s="64">
        <v>9</v>
      </c>
      <c r="AJ344" s="64"/>
      <c r="AK344" s="64">
        <f>AL87</f>
        <v>0</v>
      </c>
      <c r="AL344" s="64"/>
      <c r="AM344" s="64"/>
      <c r="AN344" s="64"/>
      <c r="AO344" s="64"/>
      <c r="AP344" s="64"/>
      <c r="AQ344" s="64"/>
      <c r="AR344" s="64"/>
      <c r="AS344" s="64"/>
      <c r="AT344" s="88"/>
    </row>
    <row r="345" spans="2:46" ht="12" customHeight="1">
      <c r="B345" s="81"/>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100"/>
      <c r="AC345" s="100"/>
      <c r="AD345" s="100"/>
      <c r="AE345" s="100"/>
      <c r="AF345" s="100"/>
      <c r="AG345" s="100"/>
      <c r="AH345" s="100"/>
      <c r="AI345" s="100"/>
      <c r="AJ345" s="100"/>
      <c r="AK345" s="100"/>
      <c r="AL345" s="100"/>
      <c r="AM345" s="100"/>
      <c r="AN345" s="100"/>
      <c r="AO345" s="100"/>
      <c r="AP345" s="100"/>
      <c r="AQ345" s="100"/>
      <c r="AR345" s="100"/>
      <c r="AS345" s="100"/>
      <c r="AT345" s="101"/>
    </row>
    <row r="346" spans="2:46" ht="12" customHeight="1">
      <c r="B346" s="81"/>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100"/>
      <c r="AC346" s="100"/>
      <c r="AD346" s="100"/>
      <c r="AE346" s="100"/>
      <c r="AF346" s="100"/>
      <c r="AG346" s="100"/>
      <c r="AH346" s="100"/>
      <c r="AI346" s="100"/>
      <c r="AJ346" s="100"/>
      <c r="AK346" s="100"/>
      <c r="AL346" s="100"/>
      <c r="AM346" s="100"/>
      <c r="AN346" s="100"/>
      <c r="AO346" s="100"/>
      <c r="AP346" s="100"/>
      <c r="AQ346" s="100"/>
      <c r="AR346" s="100"/>
      <c r="AS346" s="100"/>
      <c r="AT346" s="101"/>
    </row>
    <row r="347" spans="2:46" ht="12" customHeight="1">
      <c r="B347" s="104" t="s">
        <v>494</v>
      </c>
      <c r="C347" s="105"/>
      <c r="D347" s="105"/>
      <c r="E347" s="105"/>
      <c r="F347" s="105"/>
      <c r="G347" s="105"/>
      <c r="H347" s="85"/>
      <c r="I347" s="86"/>
      <c r="J347" s="86"/>
      <c r="K347" s="86"/>
      <c r="L347" s="86"/>
      <c r="M347" s="86"/>
      <c r="N347" s="86"/>
      <c r="O347" s="86"/>
      <c r="P347" s="86"/>
      <c r="Q347" s="86"/>
      <c r="R347" s="86"/>
      <c r="S347" s="86"/>
      <c r="T347" s="86"/>
      <c r="U347" s="86"/>
      <c r="V347" s="86"/>
      <c r="W347" s="86"/>
      <c r="X347" s="86"/>
      <c r="Y347" s="86"/>
      <c r="Z347" s="86"/>
      <c r="AA347" s="87"/>
      <c r="AB347" s="100"/>
      <c r="AC347" s="100"/>
      <c r="AD347" s="100"/>
      <c r="AE347" s="100"/>
      <c r="AF347" s="100"/>
      <c r="AG347" s="100"/>
      <c r="AH347" s="100"/>
      <c r="AI347" s="100"/>
      <c r="AJ347" s="100"/>
      <c r="AK347" s="100"/>
      <c r="AL347" s="100"/>
      <c r="AM347" s="100"/>
      <c r="AN347" s="100"/>
      <c r="AO347" s="100"/>
      <c r="AP347" s="100"/>
      <c r="AQ347" s="100"/>
      <c r="AR347" s="100"/>
      <c r="AS347" s="100"/>
      <c r="AT347" s="101"/>
    </row>
    <row r="348" spans="2:46" ht="12" customHeight="1">
      <c r="B348" s="81"/>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100"/>
      <c r="AC348" s="100"/>
      <c r="AD348" s="100"/>
      <c r="AE348" s="100"/>
      <c r="AF348" s="100"/>
      <c r="AG348" s="100"/>
      <c r="AH348" s="100"/>
      <c r="AI348" s="100"/>
      <c r="AJ348" s="100"/>
      <c r="AK348" s="100"/>
      <c r="AL348" s="100"/>
      <c r="AM348" s="100"/>
      <c r="AN348" s="100"/>
      <c r="AO348" s="100"/>
      <c r="AP348" s="100"/>
      <c r="AQ348" s="100"/>
      <c r="AR348" s="100"/>
      <c r="AS348" s="100"/>
      <c r="AT348" s="101"/>
    </row>
    <row r="349" spans="2:46" ht="12" customHeight="1">
      <c r="B349" s="82" t="s">
        <v>82</v>
      </c>
      <c r="C349" s="83"/>
      <c r="D349" s="83"/>
      <c r="E349" s="83"/>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1"/>
    </row>
    <row r="350" spans="2:46" ht="12" customHeight="1" thickBot="1">
      <c r="B350" s="98"/>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102" t="s">
        <v>495</v>
      </c>
      <c r="AC350" s="102"/>
      <c r="AD350" s="102"/>
      <c r="AE350" s="102"/>
      <c r="AF350" s="102"/>
      <c r="AG350" s="102"/>
      <c r="AH350" s="102"/>
      <c r="AI350" s="102"/>
      <c r="AJ350" s="102"/>
      <c r="AK350" s="102"/>
      <c r="AL350" s="102"/>
      <c r="AM350" s="102"/>
      <c r="AN350" s="102"/>
      <c r="AO350" s="102"/>
      <c r="AP350" s="102"/>
      <c r="AQ350" s="102"/>
      <c r="AR350" s="102"/>
      <c r="AS350" s="102"/>
      <c r="AT350" s="103"/>
    </row>
    <row r="351" spans="2:46" ht="12" customHeight="1" thickTop="1">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row>
  </sheetData>
  <sheetProtection password="CC47" sheet="1" selectLockedCells="1"/>
  <mergeCells count="1062">
    <mergeCell ref="AH300:AK300"/>
    <mergeCell ref="AQ300:AT300"/>
    <mergeCell ref="AL299:AP299"/>
    <mergeCell ref="AL300:AP300"/>
    <mergeCell ref="AL298:AP298"/>
    <mergeCell ref="AC298:AK298"/>
    <mergeCell ref="AC299:AE299"/>
    <mergeCell ref="AC300:AE300"/>
    <mergeCell ref="AF299:AG299"/>
    <mergeCell ref="AF300:AG300"/>
    <mergeCell ref="AH299:AK299"/>
    <mergeCell ref="Q292:T292"/>
    <mergeCell ref="Q293:T293"/>
    <mergeCell ref="Q294:T294"/>
    <mergeCell ref="Q295:T295"/>
    <mergeCell ref="AQ298:AT298"/>
    <mergeCell ref="AQ299:AT299"/>
    <mergeCell ref="AK126:AT127"/>
    <mergeCell ref="AL278:AT278"/>
    <mergeCell ref="AL279:AT279"/>
    <mergeCell ref="AL280:AT280"/>
    <mergeCell ref="AL281:AT281"/>
    <mergeCell ref="AL282:AT282"/>
    <mergeCell ref="G276:AT276"/>
    <mergeCell ref="AK269:AO269"/>
    <mergeCell ref="AP269:AT269"/>
    <mergeCell ref="B268:H268"/>
    <mergeCell ref="AL277:AT277"/>
    <mergeCell ref="AA269:AD269"/>
    <mergeCell ref="F270:I270"/>
    <mergeCell ref="F271:I271"/>
    <mergeCell ref="F272:I272"/>
    <mergeCell ref="D275:E275"/>
    <mergeCell ref="P274:T274"/>
    <mergeCell ref="U270:Y270"/>
    <mergeCell ref="AA270:AD270"/>
    <mergeCell ref="AA271:AD271"/>
    <mergeCell ref="W265:AD265"/>
    <mergeCell ref="D270:E270"/>
    <mergeCell ref="D271:E271"/>
    <mergeCell ref="D272:E272"/>
    <mergeCell ref="D273:E273"/>
    <mergeCell ref="D274:E274"/>
    <mergeCell ref="F269:I269"/>
    <mergeCell ref="M265:V265"/>
    <mergeCell ref="M266:V266"/>
    <mergeCell ref="M267:V267"/>
    <mergeCell ref="B276:F276"/>
    <mergeCell ref="B283:F283"/>
    <mergeCell ref="D284:E284"/>
    <mergeCell ref="D285:E285"/>
    <mergeCell ref="F284:L284"/>
    <mergeCell ref="F285:L285"/>
    <mergeCell ref="B277:C282"/>
    <mergeCell ref="E277:AJ277"/>
    <mergeCell ref="E278:AJ278"/>
    <mergeCell ref="E279:AJ279"/>
    <mergeCell ref="W266:AD266"/>
    <mergeCell ref="W267:AD267"/>
    <mergeCell ref="AE266:AL266"/>
    <mergeCell ref="AE267:AL267"/>
    <mergeCell ref="AM266:AT266"/>
    <mergeCell ref="AM267:AT267"/>
    <mergeCell ref="B265:C265"/>
    <mergeCell ref="B266:C266"/>
    <mergeCell ref="B267:C267"/>
    <mergeCell ref="D265:L265"/>
    <mergeCell ref="D266:L266"/>
    <mergeCell ref="D267:L267"/>
    <mergeCell ref="E280:AJ280"/>
    <mergeCell ref="E281:AJ281"/>
    <mergeCell ref="E282:AJ282"/>
    <mergeCell ref="AF269:AJ269"/>
    <mergeCell ref="D269:E269"/>
    <mergeCell ref="K269:O269"/>
    <mergeCell ref="P269:T269"/>
    <mergeCell ref="U269:Y269"/>
    <mergeCell ref="AA272:AD272"/>
    <mergeCell ref="F274:I274"/>
    <mergeCell ref="AO241:AT241"/>
    <mergeCell ref="E239:AJ239"/>
    <mergeCell ref="Q242:V242"/>
    <mergeCell ref="Q243:V243"/>
    <mergeCell ref="Q245:V245"/>
    <mergeCell ref="E243:P243"/>
    <mergeCell ref="E245:P245"/>
    <mergeCell ref="AC241:AH241"/>
    <mergeCell ref="B240:H240"/>
    <mergeCell ref="Q246:V246"/>
    <mergeCell ref="Q247:V247"/>
    <mergeCell ref="E255:I255"/>
    <mergeCell ref="AC252:AH252"/>
    <mergeCell ref="AC253:AH253"/>
    <mergeCell ref="AI241:AN241"/>
    <mergeCell ref="J260:S260"/>
    <mergeCell ref="U260:Z260"/>
    <mergeCell ref="B255:C262"/>
    <mergeCell ref="J261:S261"/>
    <mergeCell ref="AA255:AJ255"/>
    <mergeCell ref="AA256:AJ256"/>
    <mergeCell ref="AA257:AJ257"/>
    <mergeCell ref="T223:AC223"/>
    <mergeCell ref="T225:AC225"/>
    <mergeCell ref="AA258:AJ258"/>
    <mergeCell ref="AA259:AJ259"/>
    <mergeCell ref="AA260:AJ260"/>
    <mergeCell ref="U255:Z255"/>
    <mergeCell ref="AC249:AH249"/>
    <mergeCell ref="U257:Z257"/>
    <mergeCell ref="Q248:V248"/>
    <mergeCell ref="Q244:V244"/>
    <mergeCell ref="M223:S223"/>
    <mergeCell ref="M224:S224"/>
    <mergeCell ref="M225:S225"/>
    <mergeCell ref="M226:S226"/>
    <mergeCell ref="M227:S227"/>
    <mergeCell ref="B254:H254"/>
    <mergeCell ref="E250:P250"/>
    <mergeCell ref="E251:P251"/>
    <mergeCell ref="E252:P252"/>
    <mergeCell ref="E231:P232"/>
    <mergeCell ref="T226:AC226"/>
    <mergeCell ref="T227:AC227"/>
    <mergeCell ref="B230:H230"/>
    <mergeCell ref="I230:AT230"/>
    <mergeCell ref="Q231:Z231"/>
    <mergeCell ref="AA231:AJ231"/>
    <mergeCell ref="AK231:AT231"/>
    <mergeCell ref="E228:S228"/>
    <mergeCell ref="E229:S229"/>
    <mergeCell ref="D231:D232"/>
    <mergeCell ref="T224:AC224"/>
    <mergeCell ref="AD227:AM227"/>
    <mergeCell ref="AN228:AT229"/>
    <mergeCell ref="E260:I260"/>
    <mergeCell ref="E261:I261"/>
    <mergeCell ref="J255:S255"/>
    <mergeCell ref="AK237:AT237"/>
    <mergeCell ref="AK238:AT238"/>
    <mergeCell ref="AK239:AT239"/>
    <mergeCell ref="U256:Z256"/>
    <mergeCell ref="T229:AC229"/>
    <mergeCell ref="Q232:Z232"/>
    <mergeCell ref="AA232:AJ232"/>
    <mergeCell ref="AK232:AT232"/>
    <mergeCell ref="AD223:AM223"/>
    <mergeCell ref="AD224:AM224"/>
    <mergeCell ref="AD225:AM225"/>
    <mergeCell ref="AD226:AM226"/>
    <mergeCell ref="AD228:AM228"/>
    <mergeCell ref="AD229:AM229"/>
    <mergeCell ref="AN223:AT223"/>
    <mergeCell ref="AN224:AT224"/>
    <mergeCell ref="AN225:AT225"/>
    <mergeCell ref="AN226:AT226"/>
    <mergeCell ref="AN227:AT227"/>
    <mergeCell ref="E223:L223"/>
    <mergeCell ref="E224:L224"/>
    <mergeCell ref="E225:L225"/>
    <mergeCell ref="E226:L226"/>
    <mergeCell ref="E227:L227"/>
    <mergeCell ref="M222:S222"/>
    <mergeCell ref="T222:AC222"/>
    <mergeCell ref="AD222:AM222"/>
    <mergeCell ref="AN222:AT222"/>
    <mergeCell ref="D220:D222"/>
    <mergeCell ref="M220:S221"/>
    <mergeCell ref="AN220:AT221"/>
    <mergeCell ref="E222:L222"/>
    <mergeCell ref="E220:L221"/>
    <mergeCell ref="T221:AC221"/>
    <mergeCell ref="AD221:AM221"/>
    <mergeCell ref="F215:AC215"/>
    <mergeCell ref="F216:AJ216"/>
    <mergeCell ref="E217:AJ217"/>
    <mergeCell ref="B218:D218"/>
    <mergeCell ref="E218:AT218"/>
    <mergeCell ref="T220:AC220"/>
    <mergeCell ref="AD220:AM220"/>
    <mergeCell ref="B220:C229"/>
    <mergeCell ref="T228:AC228"/>
    <mergeCell ref="AL216:AT216"/>
    <mergeCell ref="F202:AC202"/>
    <mergeCell ref="AL217:AT217"/>
    <mergeCell ref="B161:C197"/>
    <mergeCell ref="B219:H219"/>
    <mergeCell ref="I219:AT219"/>
    <mergeCell ref="AE214:AJ214"/>
    <mergeCell ref="AE215:AJ215"/>
    <mergeCell ref="B199:F199"/>
    <mergeCell ref="AK200:AT204"/>
    <mergeCell ref="AK206:AT209"/>
    <mergeCell ref="AK213:AT215"/>
    <mergeCell ref="AL205:AT205"/>
    <mergeCell ref="AL210:AT210"/>
    <mergeCell ref="AL211:AT211"/>
    <mergeCell ref="AL212:AT212"/>
    <mergeCell ref="E213:AJ213"/>
    <mergeCell ref="F214:AC214"/>
    <mergeCell ref="AE201:AJ201"/>
    <mergeCell ref="AE202:AJ202"/>
    <mergeCell ref="AE203:AJ203"/>
    <mergeCell ref="AE204:AJ204"/>
    <mergeCell ref="AE207:AJ207"/>
    <mergeCell ref="AE208:AJ208"/>
    <mergeCell ref="G208:AC208"/>
    <mergeCell ref="F201:AC201"/>
    <mergeCell ref="F210:AJ210"/>
    <mergeCell ref="E211:AJ211"/>
    <mergeCell ref="AA192:AE192"/>
    <mergeCell ref="AA193:AE193"/>
    <mergeCell ref="AF193:AJ193"/>
    <mergeCell ref="G187:AJ187"/>
    <mergeCell ref="F203:AC203"/>
    <mergeCell ref="G199:AT199"/>
    <mergeCell ref="E200:AJ200"/>
    <mergeCell ref="E190:AJ190"/>
    <mergeCell ref="F189:AJ189"/>
    <mergeCell ref="G209:AC209"/>
    <mergeCell ref="AE176:AJ176"/>
    <mergeCell ref="AE179:AJ179"/>
    <mergeCell ref="AE209:AJ209"/>
    <mergeCell ref="AE185:AJ185"/>
    <mergeCell ref="AE186:AJ186"/>
    <mergeCell ref="E212:AJ212"/>
    <mergeCell ref="F204:AC204"/>
    <mergeCell ref="F205:AJ205"/>
    <mergeCell ref="F206:AJ206"/>
    <mergeCell ref="G207:AC207"/>
    <mergeCell ref="G185:AC185"/>
    <mergeCell ref="G186:AC186"/>
    <mergeCell ref="E191:AT191"/>
    <mergeCell ref="G176:AC176"/>
    <mergeCell ref="AE169:AJ169"/>
    <mergeCell ref="AE171:AJ171"/>
    <mergeCell ref="AE172:AJ172"/>
    <mergeCell ref="AE173:AJ173"/>
    <mergeCell ref="AE174:AJ174"/>
    <mergeCell ref="AE175:AJ175"/>
    <mergeCell ref="AK178:AT186"/>
    <mergeCell ref="F178:AJ178"/>
    <mergeCell ref="G179:AC179"/>
    <mergeCell ref="G180:AJ180"/>
    <mergeCell ref="H181:AC181"/>
    <mergeCell ref="H182:AC182"/>
    <mergeCell ref="H183:AC183"/>
    <mergeCell ref="H184:AC184"/>
    <mergeCell ref="AE183:AJ183"/>
    <mergeCell ref="AE184:AJ184"/>
    <mergeCell ref="F192:Z193"/>
    <mergeCell ref="AA197:AE197"/>
    <mergeCell ref="AF197:AJ197"/>
    <mergeCell ref="AF195:AJ195"/>
    <mergeCell ref="AP192:AT192"/>
    <mergeCell ref="AK192:AO192"/>
    <mergeCell ref="AF192:AJ192"/>
    <mergeCell ref="AK197:AO197"/>
    <mergeCell ref="AP197:AT197"/>
    <mergeCell ref="F194:Z194"/>
    <mergeCell ref="F195:Z195"/>
    <mergeCell ref="F196:Z196"/>
    <mergeCell ref="AF194:AJ194"/>
    <mergeCell ref="AA195:AE195"/>
    <mergeCell ref="AK196:AO196"/>
    <mergeCell ref="AP196:AT196"/>
    <mergeCell ref="AK193:AO193"/>
    <mergeCell ref="AP194:AT194"/>
    <mergeCell ref="AK195:AO195"/>
    <mergeCell ref="AP195:AT195"/>
    <mergeCell ref="AL187:AT187"/>
    <mergeCell ref="AL188:AT188"/>
    <mergeCell ref="AL189:AT189"/>
    <mergeCell ref="AL190:AT190"/>
    <mergeCell ref="AL163:AT163"/>
    <mergeCell ref="AL164:AT164"/>
    <mergeCell ref="AL165:AT165"/>
    <mergeCell ref="G177:AJ177"/>
    <mergeCell ref="AE181:AJ181"/>
    <mergeCell ref="AE182:AJ182"/>
    <mergeCell ref="H171:AC171"/>
    <mergeCell ref="G175:AC175"/>
    <mergeCell ref="F163:AJ163"/>
    <mergeCell ref="F164:AJ164"/>
    <mergeCell ref="AL161:AT161"/>
    <mergeCell ref="AL162:AT162"/>
    <mergeCell ref="AE158:AJ158"/>
    <mergeCell ref="AE159:AJ159"/>
    <mergeCell ref="AE160:AJ160"/>
    <mergeCell ref="G160:AC160"/>
    <mergeCell ref="G161:AJ161"/>
    <mergeCell ref="F162:AJ162"/>
    <mergeCell ref="F165:AJ165"/>
    <mergeCell ref="E166:AT166"/>
    <mergeCell ref="E149:AJ149"/>
    <mergeCell ref="AL150:AT150"/>
    <mergeCell ref="F150:AJ150"/>
    <mergeCell ref="AL177:AT177"/>
    <mergeCell ref="F167:AJ167"/>
    <mergeCell ref="AL167:AT167"/>
    <mergeCell ref="AK168:AT176"/>
    <mergeCell ref="G170:AJ170"/>
    <mergeCell ref="G169:AC169"/>
    <mergeCell ref="F168:AJ168"/>
    <mergeCell ref="H157:AC157"/>
    <mergeCell ref="G158:AC158"/>
    <mergeCell ref="G159:AC159"/>
    <mergeCell ref="B117:C146"/>
    <mergeCell ref="B147:D147"/>
    <mergeCell ref="E147:AT147"/>
    <mergeCell ref="B148:F148"/>
    <mergeCell ref="G148:AT148"/>
    <mergeCell ref="B149:C160"/>
    <mergeCell ref="AK149:AT149"/>
    <mergeCell ref="F151:AJ151"/>
    <mergeCell ref="G152:AC152"/>
    <mergeCell ref="G153:AJ153"/>
    <mergeCell ref="H154:AC154"/>
    <mergeCell ref="H155:AC155"/>
    <mergeCell ref="H156:AC156"/>
    <mergeCell ref="AE152:AJ152"/>
    <mergeCell ref="AE154:AJ154"/>
    <mergeCell ref="AE155:AJ155"/>
    <mergeCell ref="AE156:AJ156"/>
    <mergeCell ref="N89:V89"/>
    <mergeCell ref="Y89:AT89"/>
    <mergeCell ref="B92:AT92"/>
    <mergeCell ref="D91:H91"/>
    <mergeCell ref="I91:P91"/>
    <mergeCell ref="AO91:AT91"/>
    <mergeCell ref="AJ91:AN91"/>
    <mergeCell ref="B99:D99"/>
    <mergeCell ref="E99:N99"/>
    <mergeCell ref="O99:Q99"/>
    <mergeCell ref="R99:Y99"/>
    <mergeCell ref="Z99:AT99"/>
    <mergeCell ref="B100:C100"/>
    <mergeCell ref="D100:AT100"/>
    <mergeCell ref="B103:C103"/>
    <mergeCell ref="AE101:AT101"/>
    <mergeCell ref="P101:AD101"/>
    <mergeCell ref="B101:O101"/>
    <mergeCell ref="B102:O102"/>
    <mergeCell ref="P102:AD102"/>
    <mergeCell ref="AE102:AT102"/>
    <mergeCell ref="D103:AM103"/>
    <mergeCell ref="AN103:AO103"/>
    <mergeCell ref="AP103:AT103"/>
    <mergeCell ref="AK81:AT84"/>
    <mergeCell ref="E63:AJ63"/>
    <mergeCell ref="AK63:AT65"/>
    <mergeCell ref="AK69:AT72"/>
    <mergeCell ref="AK75:AT78"/>
    <mergeCell ref="AL85:AT85"/>
    <mergeCell ref="AF84:AJ84"/>
    <mergeCell ref="E81:AJ81"/>
    <mergeCell ref="F82:AC82"/>
    <mergeCell ref="F84:AC84"/>
    <mergeCell ref="B81:C86"/>
    <mergeCell ref="B87:C91"/>
    <mergeCell ref="AD82:AE82"/>
    <mergeCell ref="AD83:AE83"/>
    <mergeCell ref="AD84:AE84"/>
    <mergeCell ref="AF82:AJ82"/>
    <mergeCell ref="AF83:AJ83"/>
    <mergeCell ref="AB88:AT88"/>
    <mergeCell ref="E89:M89"/>
    <mergeCell ref="W89:X89"/>
    <mergeCell ref="E87:AJ87"/>
    <mergeCell ref="F77:AC77"/>
    <mergeCell ref="E90:V90"/>
    <mergeCell ref="W90:AT90"/>
    <mergeCell ref="AF77:AJ77"/>
    <mergeCell ref="AF78:AJ78"/>
    <mergeCell ref="AD77:AE77"/>
    <mergeCell ref="AL86:AT86"/>
    <mergeCell ref="AL87:AT87"/>
    <mergeCell ref="F83:AC83"/>
    <mergeCell ref="Q91:AI91"/>
    <mergeCell ref="E88:AA88"/>
    <mergeCell ref="F78:AC78"/>
    <mergeCell ref="F79:AJ79"/>
    <mergeCell ref="E80:AJ80"/>
    <mergeCell ref="AL79:AT79"/>
    <mergeCell ref="AL80:AT80"/>
    <mergeCell ref="AD78:AE78"/>
    <mergeCell ref="F85:AJ85"/>
    <mergeCell ref="E86:AJ86"/>
    <mergeCell ref="AD76:AE76"/>
    <mergeCell ref="F71:AC71"/>
    <mergeCell ref="F72:AC72"/>
    <mergeCell ref="F76:AC76"/>
    <mergeCell ref="AL73:AT73"/>
    <mergeCell ref="AL74:AT74"/>
    <mergeCell ref="AF76:AJ76"/>
    <mergeCell ref="AF71:AJ71"/>
    <mergeCell ref="AF72:AJ72"/>
    <mergeCell ref="F73:AJ73"/>
    <mergeCell ref="AL53:AT53"/>
    <mergeCell ref="AL55:AT55"/>
    <mergeCell ref="AL56:AT56"/>
    <mergeCell ref="E69:AJ69"/>
    <mergeCell ref="F70:AC70"/>
    <mergeCell ref="AD70:AE70"/>
    <mergeCell ref="AL66:AT66"/>
    <mergeCell ref="AL67:AT67"/>
    <mergeCell ref="AL68:AT68"/>
    <mergeCell ref="AF70:AJ70"/>
    <mergeCell ref="E74:AJ74"/>
    <mergeCell ref="E75:AJ75"/>
    <mergeCell ref="E59:AJ59"/>
    <mergeCell ref="E60:AJ60"/>
    <mergeCell ref="E61:AJ61"/>
    <mergeCell ref="AD71:AE71"/>
    <mergeCell ref="AD72:AE72"/>
    <mergeCell ref="E68:AJ68"/>
    <mergeCell ref="F64:AC64"/>
    <mergeCell ref="F65:AC65"/>
    <mergeCell ref="B63:C80"/>
    <mergeCell ref="F62:AT62"/>
    <mergeCell ref="B53:C61"/>
    <mergeCell ref="E53:AJ53"/>
    <mergeCell ref="E54:AJ54"/>
    <mergeCell ref="E55:AJ55"/>
    <mergeCell ref="E56:AJ56"/>
    <mergeCell ref="E57:AJ57"/>
    <mergeCell ref="E58:AJ58"/>
    <mergeCell ref="AL54:AT54"/>
    <mergeCell ref="AL57:AT57"/>
    <mergeCell ref="AL58:AT58"/>
    <mergeCell ref="AL59:AT59"/>
    <mergeCell ref="X18:AP18"/>
    <mergeCell ref="X19:AP19"/>
    <mergeCell ref="AL60:AT60"/>
    <mergeCell ref="AQ18:AR19"/>
    <mergeCell ref="D21:Z22"/>
    <mergeCell ref="AA21:AL22"/>
    <mergeCell ref="D23:P23"/>
    <mergeCell ref="E67:AJ67"/>
    <mergeCell ref="F66:AJ66"/>
    <mergeCell ref="AF64:AJ64"/>
    <mergeCell ref="AF65:AJ65"/>
    <mergeCell ref="AL61:AT61"/>
    <mergeCell ref="Z27:AT27"/>
    <mergeCell ref="Z28:AT28"/>
    <mergeCell ref="AD35:AE35"/>
    <mergeCell ref="AD36:AE36"/>
    <mergeCell ref="F34:AJ34"/>
    <mergeCell ref="E26:Y26"/>
    <mergeCell ref="D18:W18"/>
    <mergeCell ref="D19:W19"/>
    <mergeCell ref="D20:W20"/>
    <mergeCell ref="X20:Y20"/>
    <mergeCell ref="Z20:AT20"/>
    <mergeCell ref="AS18:AT19"/>
    <mergeCell ref="Q23:W23"/>
    <mergeCell ref="X23:AE23"/>
    <mergeCell ref="AF23:AT23"/>
    <mergeCell ref="D25:AT25"/>
    <mergeCell ref="G37:AC37"/>
    <mergeCell ref="F38:AC38"/>
    <mergeCell ref="AD37:AE37"/>
    <mergeCell ref="AD38:AE38"/>
    <mergeCell ref="D24:AI24"/>
    <mergeCell ref="E28:Y28"/>
    <mergeCell ref="E27:Y27"/>
    <mergeCell ref="Z26:AT26"/>
    <mergeCell ref="AF37:AJ37"/>
    <mergeCell ref="B8:C17"/>
    <mergeCell ref="B1:AT1"/>
    <mergeCell ref="D9:N9"/>
    <mergeCell ref="Z9:AJ9"/>
    <mergeCell ref="O9:Y9"/>
    <mergeCell ref="H7:AT7"/>
    <mergeCell ref="AK17:AT17"/>
    <mergeCell ref="D17:G17"/>
    <mergeCell ref="H17:V17"/>
    <mergeCell ref="AP5:AQ6"/>
    <mergeCell ref="W17:AC17"/>
    <mergeCell ref="AD17:AJ17"/>
    <mergeCell ref="D16:T16"/>
    <mergeCell ref="U16:AB16"/>
    <mergeCell ref="AC16:AJ16"/>
    <mergeCell ref="AK14:AT14"/>
    <mergeCell ref="AK15:AT15"/>
    <mergeCell ref="AC15:AJ15"/>
    <mergeCell ref="AT5:AT6"/>
    <mergeCell ref="Z8:AJ8"/>
    <mergeCell ref="U15:AB15"/>
    <mergeCell ref="O8:Y8"/>
    <mergeCell ref="AK8:AT8"/>
    <mergeCell ref="AK10:AT10"/>
    <mergeCell ref="D11:T11"/>
    <mergeCell ref="U11:AJ11"/>
    <mergeCell ref="AK11:AT11"/>
    <mergeCell ref="AS5:AS6"/>
    <mergeCell ref="AO5:AO6"/>
    <mergeCell ref="AR5:AR6"/>
    <mergeCell ref="AK5:AK6"/>
    <mergeCell ref="D8:N8"/>
    <mergeCell ref="D12:T12"/>
    <mergeCell ref="U12:AJ12"/>
    <mergeCell ref="AK16:AT16"/>
    <mergeCell ref="AK12:AT12"/>
    <mergeCell ref="D13:T14"/>
    <mergeCell ref="U13:AJ14"/>
    <mergeCell ref="D15:T15"/>
    <mergeCell ref="D10:T10"/>
    <mergeCell ref="U10:AJ10"/>
    <mergeCell ref="B7:G7"/>
    <mergeCell ref="D2:G6"/>
    <mergeCell ref="H2:AJ2"/>
    <mergeCell ref="H3:AJ4"/>
    <mergeCell ref="H5:AJ5"/>
    <mergeCell ref="H6:AJ6"/>
    <mergeCell ref="AL31:AT31"/>
    <mergeCell ref="AL32:AT32"/>
    <mergeCell ref="E31:AJ31"/>
    <mergeCell ref="AF38:AJ38"/>
    <mergeCell ref="E40:AT40"/>
    <mergeCell ref="E32:AJ32"/>
    <mergeCell ref="E33:AJ33"/>
    <mergeCell ref="AK33:AT38"/>
    <mergeCell ref="B30:F30"/>
    <mergeCell ref="AK24:AT24"/>
    <mergeCell ref="AF35:AJ35"/>
    <mergeCell ref="AF36:AJ36"/>
    <mergeCell ref="G36:AC36"/>
    <mergeCell ref="G35:AC35"/>
    <mergeCell ref="B18:C28"/>
    <mergeCell ref="G30:AT30"/>
    <mergeCell ref="B31:C44"/>
    <mergeCell ref="AK2:AT4"/>
    <mergeCell ref="AL5:AL6"/>
    <mergeCell ref="AM5:AM6"/>
    <mergeCell ref="AN5:AN6"/>
    <mergeCell ref="B2:C6"/>
    <mergeCell ref="D108:Z108"/>
    <mergeCell ref="AA108:AG108"/>
    <mergeCell ref="AH108:AN108"/>
    <mergeCell ref="AO108:AT108"/>
    <mergeCell ref="B29:AT29"/>
    <mergeCell ref="AS106:AT106"/>
    <mergeCell ref="D106:AF106"/>
    <mergeCell ref="AA107:AG107"/>
    <mergeCell ref="AO107:AT107"/>
    <mergeCell ref="AH107:AN107"/>
    <mergeCell ref="D107:Z107"/>
    <mergeCell ref="AA46:AE46"/>
    <mergeCell ref="AA47:AE47"/>
    <mergeCell ref="AF46:AP46"/>
    <mergeCell ref="AF47:AP47"/>
    <mergeCell ref="B45:Y45"/>
    <mergeCell ref="F43:AJ43"/>
    <mergeCell ref="E44:AJ44"/>
    <mergeCell ref="AA45:AT45"/>
    <mergeCell ref="AL41:AT41"/>
    <mergeCell ref="AL42:AT42"/>
    <mergeCell ref="AL43:AT43"/>
    <mergeCell ref="AL44:AT44"/>
    <mergeCell ref="F39:AJ39"/>
    <mergeCell ref="AL39:AT39"/>
    <mergeCell ref="F41:AJ41"/>
    <mergeCell ref="F42:AJ42"/>
    <mergeCell ref="B104:G104"/>
    <mergeCell ref="H104:AT104"/>
    <mergeCell ref="B116:G116"/>
    <mergeCell ref="H116:AT116"/>
    <mergeCell ref="AA117:AG117"/>
    <mergeCell ref="AH117:AN117"/>
    <mergeCell ref="E109:AJ110"/>
    <mergeCell ref="D105:AF105"/>
    <mergeCell ref="AG105:AT105"/>
    <mergeCell ref="AG106:AH106"/>
    <mergeCell ref="AO117:AT117"/>
    <mergeCell ref="AA130:AG130"/>
    <mergeCell ref="AH130:AN130"/>
    <mergeCell ref="AO130:AT130"/>
    <mergeCell ref="E117:Z117"/>
    <mergeCell ref="E130:Z130"/>
    <mergeCell ref="E118:Z118"/>
    <mergeCell ref="AA118:AG118"/>
    <mergeCell ref="AH118:AN118"/>
    <mergeCell ref="AO118:AT118"/>
    <mergeCell ref="AL109:AT110"/>
    <mergeCell ref="AL111:AT111"/>
    <mergeCell ref="AL112:AT112"/>
    <mergeCell ref="AL113:AT113"/>
    <mergeCell ref="AL114:AT114"/>
    <mergeCell ref="AL115:AT115"/>
    <mergeCell ref="AE127:AJ127"/>
    <mergeCell ref="E131:Z131"/>
    <mergeCell ref="E112:AJ112"/>
    <mergeCell ref="B105:C115"/>
    <mergeCell ref="D109:D110"/>
    <mergeCell ref="AK109:AK110"/>
    <mergeCell ref="F126:AC126"/>
    <mergeCell ref="F127:AC127"/>
    <mergeCell ref="F128:AJ128"/>
    <mergeCell ref="F129:AJ129"/>
    <mergeCell ref="AE122:AJ122"/>
    <mergeCell ref="AE123:AJ123"/>
    <mergeCell ref="AE111:AK111"/>
    <mergeCell ref="E111:AC111"/>
    <mergeCell ref="E132:O133"/>
    <mergeCell ref="E113:AJ113"/>
    <mergeCell ref="E114:AJ114"/>
    <mergeCell ref="E115:AJ115"/>
    <mergeCell ref="AE124:AJ124"/>
    <mergeCell ref="AE126:AJ126"/>
    <mergeCell ref="F123:AC123"/>
    <mergeCell ref="F124:AC124"/>
    <mergeCell ref="AL121:AT121"/>
    <mergeCell ref="F121:AJ121"/>
    <mergeCell ref="F134:AJ134"/>
    <mergeCell ref="AK132:AT132"/>
    <mergeCell ref="P132:AJ132"/>
    <mergeCell ref="P133:AJ133"/>
    <mergeCell ref="AL134:AT134"/>
    <mergeCell ref="AK122:AT124"/>
    <mergeCell ref="AA131:AG131"/>
    <mergeCell ref="AH131:AN131"/>
    <mergeCell ref="AO131:AT131"/>
    <mergeCell ref="AK119:AT119"/>
    <mergeCell ref="P119:AJ119"/>
    <mergeCell ref="P120:AJ120"/>
    <mergeCell ref="AL128:AT128"/>
    <mergeCell ref="AL129:AT129"/>
    <mergeCell ref="AL125:AT125"/>
    <mergeCell ref="F122:AC122"/>
    <mergeCell ref="E119:O120"/>
    <mergeCell ref="F125:AJ125"/>
    <mergeCell ref="E238:Z238"/>
    <mergeCell ref="Q236:Z236"/>
    <mergeCell ref="Q237:Z237"/>
    <mergeCell ref="F136:AC136"/>
    <mergeCell ref="F135:AC135"/>
    <mergeCell ref="F137:AC137"/>
    <mergeCell ref="F138:AJ138"/>
    <mergeCell ref="F139:AC139"/>
    <mergeCell ref="F140:AC140"/>
    <mergeCell ref="F141:AJ141"/>
    <mergeCell ref="F142:AJ142"/>
    <mergeCell ref="AL138:AT138"/>
    <mergeCell ref="AK135:AT137"/>
    <mergeCell ref="AL142:AT142"/>
    <mergeCell ref="AK139:AT140"/>
    <mergeCell ref="AL141:AT141"/>
    <mergeCell ref="AE135:AJ135"/>
    <mergeCell ref="AE136:AJ136"/>
    <mergeCell ref="AE137:AJ137"/>
    <mergeCell ref="AE139:AJ139"/>
    <mergeCell ref="AE140:AJ140"/>
    <mergeCell ref="AE157:AJ157"/>
    <mergeCell ref="E143:AJ143"/>
    <mergeCell ref="AK143:AT143"/>
    <mergeCell ref="F144:AJ144"/>
    <mergeCell ref="F145:AJ145"/>
    <mergeCell ref="F146:AJ146"/>
    <mergeCell ref="AL144:AT144"/>
    <mergeCell ref="AL145:AT145"/>
    <mergeCell ref="AL146:AT146"/>
    <mergeCell ref="AP193:AT193"/>
    <mergeCell ref="AK194:AO194"/>
    <mergeCell ref="AO245:AT245"/>
    <mergeCell ref="AO246:AT246"/>
    <mergeCell ref="AK234:AT234"/>
    <mergeCell ref="AK235:AT235"/>
    <mergeCell ref="AK236:AT236"/>
    <mergeCell ref="AK151:AT160"/>
    <mergeCell ref="AO249:AT249"/>
    <mergeCell ref="AO250:AT250"/>
    <mergeCell ref="AO251:AT251"/>
    <mergeCell ref="AA233:AJ233"/>
    <mergeCell ref="AK233:AT233"/>
    <mergeCell ref="AA234:AJ234"/>
    <mergeCell ref="AA235:AJ235"/>
    <mergeCell ref="AA236:AJ236"/>
    <mergeCell ref="AC246:AH246"/>
    <mergeCell ref="AC247:AH247"/>
    <mergeCell ref="W244:AB244"/>
    <mergeCell ref="AC244:AH244"/>
    <mergeCell ref="W242:AB242"/>
    <mergeCell ref="W243:AB243"/>
    <mergeCell ref="W245:AB245"/>
    <mergeCell ref="W246:AB246"/>
    <mergeCell ref="AC248:AH248"/>
    <mergeCell ref="F188:AJ188"/>
    <mergeCell ref="W247:AB247"/>
    <mergeCell ref="W248:AB248"/>
    <mergeCell ref="AI244:AN244"/>
    <mergeCell ref="AC242:AH242"/>
    <mergeCell ref="AC243:AH243"/>
    <mergeCell ref="AC245:AH245"/>
    <mergeCell ref="AI243:AN243"/>
    <mergeCell ref="AI245:AN245"/>
    <mergeCell ref="D118:D129"/>
    <mergeCell ref="D131:D142"/>
    <mergeCell ref="D144:D146"/>
    <mergeCell ref="D201:D210"/>
    <mergeCell ref="D214:D216"/>
    <mergeCell ref="D167:D189"/>
    <mergeCell ref="D150:D160"/>
    <mergeCell ref="D161:D165"/>
    <mergeCell ref="B198:D198"/>
    <mergeCell ref="B200:C217"/>
    <mergeCell ref="E248:P248"/>
    <mergeCell ref="E249:P249"/>
    <mergeCell ref="E244:P244"/>
    <mergeCell ref="I240:AT240"/>
    <mergeCell ref="E241:P241"/>
    <mergeCell ref="Q241:V241"/>
    <mergeCell ref="E242:P242"/>
    <mergeCell ref="W241:AB241"/>
    <mergeCell ref="AI246:AN246"/>
    <mergeCell ref="E246:P246"/>
    <mergeCell ref="AI250:AN250"/>
    <mergeCell ref="AI251:AN251"/>
    <mergeCell ref="AC250:AH250"/>
    <mergeCell ref="AC251:AH251"/>
    <mergeCell ref="AO242:AT244"/>
    <mergeCell ref="AI242:AN242"/>
    <mergeCell ref="AI248:AN248"/>
    <mergeCell ref="AI247:AN247"/>
    <mergeCell ref="AO247:AT247"/>
    <mergeCell ref="AO248:AT248"/>
    <mergeCell ref="Q250:V253"/>
    <mergeCell ref="B241:C253"/>
    <mergeCell ref="E192:E193"/>
    <mergeCell ref="D192:D197"/>
    <mergeCell ref="Q249:V249"/>
    <mergeCell ref="W249:AB249"/>
    <mergeCell ref="W250:AB250"/>
    <mergeCell ref="W251:AB251"/>
    <mergeCell ref="W252:AB252"/>
    <mergeCell ref="W253:AB253"/>
    <mergeCell ref="B231:C239"/>
    <mergeCell ref="F197:Z197"/>
    <mergeCell ref="AA194:AE194"/>
    <mergeCell ref="AA196:AE196"/>
    <mergeCell ref="E236:P236"/>
    <mergeCell ref="E237:P237"/>
    <mergeCell ref="Q233:Z233"/>
    <mergeCell ref="AA237:AJ237"/>
    <mergeCell ref="AA238:AJ238"/>
    <mergeCell ref="AF196:AJ196"/>
    <mergeCell ref="H172:AC172"/>
    <mergeCell ref="H173:AC173"/>
    <mergeCell ref="H174:AC174"/>
    <mergeCell ref="AI249:AN249"/>
    <mergeCell ref="E233:P233"/>
    <mergeCell ref="Q234:Z234"/>
    <mergeCell ref="Q235:Z235"/>
    <mergeCell ref="E234:P234"/>
    <mergeCell ref="E235:P235"/>
    <mergeCell ref="E247:P247"/>
    <mergeCell ref="AI252:AN252"/>
    <mergeCell ref="AI253:AN253"/>
    <mergeCell ref="F273:I273"/>
    <mergeCell ref="P270:T270"/>
    <mergeCell ref="P271:T271"/>
    <mergeCell ref="P272:T272"/>
    <mergeCell ref="P273:T273"/>
    <mergeCell ref="I268:AT268"/>
    <mergeCell ref="AO252:AT252"/>
    <mergeCell ref="K270:O270"/>
    <mergeCell ref="K271:O271"/>
    <mergeCell ref="K272:O272"/>
    <mergeCell ref="K273:O273"/>
    <mergeCell ref="K274:O274"/>
    <mergeCell ref="AO253:AT253"/>
    <mergeCell ref="E262:AJ262"/>
    <mergeCell ref="AL262:AT262"/>
    <mergeCell ref="U258:Z258"/>
    <mergeCell ref="U259:Z259"/>
    <mergeCell ref="E253:P253"/>
    <mergeCell ref="AK254:AT261"/>
    <mergeCell ref="T261:AJ261"/>
    <mergeCell ref="E256:I256"/>
    <mergeCell ref="E257:I257"/>
    <mergeCell ref="E258:I258"/>
    <mergeCell ref="E259:I259"/>
    <mergeCell ref="J256:S256"/>
    <mergeCell ref="J257:S257"/>
    <mergeCell ref="J258:S258"/>
    <mergeCell ref="J259:S259"/>
    <mergeCell ref="AE265:AL265"/>
    <mergeCell ref="AM265:AT265"/>
    <mergeCell ref="AE264:AL264"/>
    <mergeCell ref="AM264:AT264"/>
    <mergeCell ref="I263:AT263"/>
    <mergeCell ref="B263:H263"/>
    <mergeCell ref="W264:AD264"/>
    <mergeCell ref="B264:C264"/>
    <mergeCell ref="D264:L264"/>
    <mergeCell ref="M264:V264"/>
    <mergeCell ref="B290:C296"/>
    <mergeCell ref="AJ284:AT284"/>
    <mergeCell ref="AJ285:AT285"/>
    <mergeCell ref="AJ286:AT286"/>
    <mergeCell ref="AJ287:AT287"/>
    <mergeCell ref="AJ288:AT288"/>
    <mergeCell ref="F288:L288"/>
    <mergeCell ref="D286:E286"/>
    <mergeCell ref="D287:E287"/>
    <mergeCell ref="D288:E288"/>
    <mergeCell ref="D290:E290"/>
    <mergeCell ref="F290:P290"/>
    <mergeCell ref="U290:Y290"/>
    <mergeCell ref="F286:L286"/>
    <mergeCell ref="F287:L287"/>
    <mergeCell ref="Y288:Z288"/>
    <mergeCell ref="O287:X287"/>
    <mergeCell ref="O288:X288"/>
    <mergeCell ref="AA285:AG285"/>
    <mergeCell ref="AA286:AG286"/>
    <mergeCell ref="AA287:AG287"/>
    <mergeCell ref="AA288:AG288"/>
    <mergeCell ref="Y286:Z286"/>
    <mergeCell ref="Y287:Z287"/>
    <mergeCell ref="M284:N284"/>
    <mergeCell ref="M286:N286"/>
    <mergeCell ref="M287:N287"/>
    <mergeCell ref="M288:N288"/>
    <mergeCell ref="O284:X284"/>
    <mergeCell ref="M285:N285"/>
    <mergeCell ref="O285:X285"/>
    <mergeCell ref="O286:X286"/>
    <mergeCell ref="F298:K298"/>
    <mergeCell ref="L298:V298"/>
    <mergeCell ref="W298:AB298"/>
    <mergeCell ref="AG294:AM294"/>
    <mergeCell ref="F294:P294"/>
    <mergeCell ref="F295:P295"/>
    <mergeCell ref="AG291:AM291"/>
    <mergeCell ref="AG292:AM292"/>
    <mergeCell ref="AG293:AM293"/>
    <mergeCell ref="AH288:AI288"/>
    <mergeCell ref="AA284:AG284"/>
    <mergeCell ref="B297:G297"/>
    <mergeCell ref="AH284:AI284"/>
    <mergeCell ref="AH285:AI285"/>
    <mergeCell ref="Y284:Z284"/>
    <mergeCell ref="Y285:Z285"/>
    <mergeCell ref="D296:G296"/>
    <mergeCell ref="D294:E294"/>
    <mergeCell ref="D295:E295"/>
    <mergeCell ref="Z294:AF294"/>
    <mergeCell ref="Z295:AF295"/>
    <mergeCell ref="U292:Y292"/>
    <mergeCell ref="U293:Y293"/>
    <mergeCell ref="U294:Y294"/>
    <mergeCell ref="U295:Y295"/>
    <mergeCell ref="F292:P292"/>
    <mergeCell ref="D291:E291"/>
    <mergeCell ref="D292:E292"/>
    <mergeCell ref="D293:E293"/>
    <mergeCell ref="Z291:AF291"/>
    <mergeCell ref="Z292:AF292"/>
    <mergeCell ref="Z293:AF293"/>
    <mergeCell ref="F291:P291"/>
    <mergeCell ref="F293:P293"/>
    <mergeCell ref="U291:Y291"/>
    <mergeCell ref="Q291:T291"/>
    <mergeCell ref="B298:C300"/>
    <mergeCell ref="D302:E302"/>
    <mergeCell ref="L300:V300"/>
    <mergeCell ref="D304:E304"/>
    <mergeCell ref="D305:E305"/>
    <mergeCell ref="F302:K302"/>
    <mergeCell ref="F303:K303"/>
    <mergeCell ref="F304:K304"/>
    <mergeCell ref="F305:K305"/>
    <mergeCell ref="D298:E298"/>
    <mergeCell ref="AC303:AH303"/>
    <mergeCell ref="W299:AB299"/>
    <mergeCell ref="W300:AB300"/>
    <mergeCell ref="D303:E303"/>
    <mergeCell ref="L302:V302"/>
    <mergeCell ref="L303:V303"/>
    <mergeCell ref="B301:G301"/>
    <mergeCell ref="B302:C305"/>
    <mergeCell ref="D299:E299"/>
    <mergeCell ref="D300:E300"/>
    <mergeCell ref="F299:K299"/>
    <mergeCell ref="F300:K300"/>
    <mergeCell ref="L299:V299"/>
    <mergeCell ref="H301:AT301"/>
    <mergeCell ref="U271:Y271"/>
    <mergeCell ref="AK271:AO271"/>
    <mergeCell ref="AK273:AO273"/>
    <mergeCell ref="AA273:AD273"/>
    <mergeCell ref="AA274:AD274"/>
    <mergeCell ref="AO302:AT302"/>
    <mergeCell ref="AC302:AH302"/>
    <mergeCell ref="AG295:AM295"/>
    <mergeCell ref="AN291:AT291"/>
    <mergeCell ref="AN292:AT292"/>
    <mergeCell ref="AI305:AN305"/>
    <mergeCell ref="AK274:AO274"/>
    <mergeCell ref="AP271:AT271"/>
    <mergeCell ref="AP272:AT272"/>
    <mergeCell ref="AP273:AT273"/>
    <mergeCell ref="AP274:AT274"/>
    <mergeCell ref="AO303:AT303"/>
    <mergeCell ref="AN293:AT293"/>
    <mergeCell ref="AN294:AT294"/>
    <mergeCell ref="AN295:AT295"/>
    <mergeCell ref="L305:V305"/>
    <mergeCell ref="W302:AB302"/>
    <mergeCell ref="W303:AB303"/>
    <mergeCell ref="W304:AB304"/>
    <mergeCell ref="W305:AB305"/>
    <mergeCell ref="AO304:AT304"/>
    <mergeCell ref="AO305:AT305"/>
    <mergeCell ref="AI302:AN302"/>
    <mergeCell ref="AI303:AN303"/>
    <mergeCell ref="AI304:AN304"/>
    <mergeCell ref="AC305:AH305"/>
    <mergeCell ref="Z290:AF290"/>
    <mergeCell ref="AG290:AM290"/>
    <mergeCell ref="AN290:AT290"/>
    <mergeCell ref="U272:Y272"/>
    <mergeCell ref="U273:Y273"/>
    <mergeCell ref="U274:Y274"/>
    <mergeCell ref="AH286:AI286"/>
    <mergeCell ref="AH287:AI287"/>
    <mergeCell ref="L304:V304"/>
    <mergeCell ref="Q290:T290"/>
    <mergeCell ref="AA324:AT324"/>
    <mergeCell ref="E325:Z326"/>
    <mergeCell ref="B318:M318"/>
    <mergeCell ref="B317:K317"/>
    <mergeCell ref="AJ317:AT317"/>
    <mergeCell ref="L317:AI317"/>
    <mergeCell ref="AH318:AT318"/>
    <mergeCell ref="N318:R318"/>
    <mergeCell ref="AC304:AH304"/>
    <mergeCell ref="AF274:AJ274"/>
    <mergeCell ref="I254:AJ254"/>
    <mergeCell ref="AF270:AJ270"/>
    <mergeCell ref="S318:Z318"/>
    <mergeCell ref="AA318:AG318"/>
    <mergeCell ref="B306:AT308"/>
    <mergeCell ref="B309:AT313"/>
    <mergeCell ref="B314:AT314"/>
    <mergeCell ref="B315:AT316"/>
    <mergeCell ref="AK272:AO272"/>
    <mergeCell ref="G283:AT283"/>
    <mergeCell ref="B284:C288"/>
    <mergeCell ref="G289:AT289"/>
    <mergeCell ref="B289:F289"/>
    <mergeCell ref="F275:AO275"/>
    <mergeCell ref="AP275:AT275"/>
    <mergeCell ref="B269:C275"/>
    <mergeCell ref="AF271:AJ271"/>
    <mergeCell ref="AF272:AJ272"/>
    <mergeCell ref="AF273:AJ273"/>
    <mergeCell ref="AK270:AO270"/>
    <mergeCell ref="AP270:AT270"/>
    <mergeCell ref="AI326:AP327"/>
    <mergeCell ref="AQ326:AR327"/>
    <mergeCell ref="AA326:AH326"/>
    <mergeCell ref="AA327:AH327"/>
    <mergeCell ref="AA325:AT325"/>
    <mergeCell ref="AQ320:AR320"/>
    <mergeCell ref="AS320:AT320"/>
    <mergeCell ref="E327:Z327"/>
    <mergeCell ref="AS326:AT327"/>
    <mergeCell ref="E328:Z328"/>
    <mergeCell ref="E329:Q329"/>
    <mergeCell ref="R329:Z329"/>
    <mergeCell ref="AA328:AF328"/>
    <mergeCell ref="AA329:AF329"/>
    <mergeCell ref="AG328:AT328"/>
    <mergeCell ref="AM329:AN329"/>
    <mergeCell ref="E319:Z319"/>
    <mergeCell ref="AA319:AT319"/>
    <mergeCell ref="AA320:AB320"/>
    <mergeCell ref="AC320:AD320"/>
    <mergeCell ref="AE320:AF320"/>
    <mergeCell ref="AG320:AH320"/>
    <mergeCell ref="AI320:AJ320"/>
    <mergeCell ref="AK320:AL320"/>
    <mergeCell ref="AM320:AN320"/>
    <mergeCell ref="AO320:AP320"/>
    <mergeCell ref="F333:AH333"/>
    <mergeCell ref="AB338:AH338"/>
    <mergeCell ref="AB339:AH339"/>
    <mergeCell ref="E320:K320"/>
    <mergeCell ref="L320:R320"/>
    <mergeCell ref="S320:Z320"/>
    <mergeCell ref="E321:Z321"/>
    <mergeCell ref="AA321:AT321"/>
    <mergeCell ref="E322:Z323"/>
    <mergeCell ref="AA322:AT323"/>
    <mergeCell ref="F330:AH330"/>
    <mergeCell ref="F331:AH331"/>
    <mergeCell ref="F332:AH332"/>
    <mergeCell ref="E324:Z324"/>
    <mergeCell ref="Z340:AA340"/>
    <mergeCell ref="Z341:AA341"/>
    <mergeCell ref="G338:Y338"/>
    <mergeCell ref="G339:Y339"/>
    <mergeCell ref="G340:Y340"/>
    <mergeCell ref="G341:Y341"/>
    <mergeCell ref="AI333:AJ333"/>
    <mergeCell ref="AI334:AJ334"/>
    <mergeCell ref="AI335:AJ335"/>
    <mergeCell ref="AI336:AJ336"/>
    <mergeCell ref="AK335:AT335"/>
    <mergeCell ref="B319:D329"/>
    <mergeCell ref="AK330:AT330"/>
    <mergeCell ref="AK331:AT331"/>
    <mergeCell ref="AK332:AT332"/>
    <mergeCell ref="AK333:AT333"/>
    <mergeCell ref="B350:AA350"/>
    <mergeCell ref="AB345:AT349"/>
    <mergeCell ref="AB350:AT350"/>
    <mergeCell ref="B347:G347"/>
    <mergeCell ref="F349:AA349"/>
    <mergeCell ref="F334:AH334"/>
    <mergeCell ref="F344:AH344"/>
    <mergeCell ref="AI343:AJ343"/>
    <mergeCell ref="AK336:AT336"/>
    <mergeCell ref="AK334:AT334"/>
    <mergeCell ref="AG329:AL329"/>
    <mergeCell ref="AO329:AT329"/>
    <mergeCell ref="AI342:AJ342"/>
    <mergeCell ref="AK342:AT342"/>
    <mergeCell ref="AI337:AT341"/>
    <mergeCell ref="H296:AT296"/>
    <mergeCell ref="H297:AT297"/>
    <mergeCell ref="AI330:AJ330"/>
    <mergeCell ref="AI331:AJ331"/>
    <mergeCell ref="AI332:AJ332"/>
    <mergeCell ref="H347:AA347"/>
    <mergeCell ref="F343:AH343"/>
    <mergeCell ref="AI344:AJ344"/>
    <mergeCell ref="AK343:AT343"/>
    <mergeCell ref="AK344:AT344"/>
    <mergeCell ref="F335:AH335"/>
    <mergeCell ref="F336:AH336"/>
    <mergeCell ref="AA52:AT52"/>
    <mergeCell ref="AD65:AE65"/>
    <mergeCell ref="B330:D344"/>
    <mergeCell ref="B345:AA346"/>
    <mergeCell ref="B348:AA348"/>
    <mergeCell ref="B349:E349"/>
    <mergeCell ref="F337:AH337"/>
    <mergeCell ref="G342:AH342"/>
    <mergeCell ref="Z338:AA338"/>
    <mergeCell ref="Z339:AA339"/>
    <mergeCell ref="B62:E62"/>
    <mergeCell ref="AD64:AE64"/>
    <mergeCell ref="AB340:AH340"/>
    <mergeCell ref="AB341:AH341"/>
    <mergeCell ref="C93:L93"/>
    <mergeCell ref="AA48:AT51"/>
    <mergeCell ref="B94:AT98"/>
    <mergeCell ref="M93:T93"/>
    <mergeCell ref="U93:AC93"/>
    <mergeCell ref="AD93:AT93"/>
  </mergeCells>
  <hyperlinks>
    <hyperlink ref="B1:X1" r:id="rId1" display="This form is compiled by http://employeesforum.yolasite.com/"/>
    <hyperlink ref="B1:AT1" r:id="rId2" display="This form is compiled by http://www.employeesforum.yolasite.com/"/>
  </hyperlinks>
  <printOptions/>
  <pageMargins left="0.0333333333333333" right="0.0583333333333333" top="0.00833333333333333" bottom="0.00833333333333333" header="0.3" footer="0.3"/>
  <pageSetup horizontalDpi="600" verticalDpi="600" orientation="portrait" scale="78" r:id="rId6"/>
  <rowBreaks count="6" manualBreakCount="6">
    <brk id="52" max="255" man="1"/>
    <brk id="103" max="255" man="1"/>
    <brk id="160" max="255" man="1"/>
    <brk id="209" max="255" man="1"/>
    <brk id="253" max="255" man="1"/>
    <brk id="305" max="45" man="1"/>
  </rowBreaks>
  <colBreaks count="1" manualBreakCount="1">
    <brk id="46" max="65535" man="1"/>
  </colBreaks>
  <ignoredErrors>
    <ignoredError sqref="AN224" formula="1"/>
  </ignoredError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SAKHU-RIYA</dc:creator>
  <cp:keywords/>
  <dc:description/>
  <cp:lastModifiedBy>SAKHU-RIYA</cp:lastModifiedBy>
  <cp:lastPrinted>2011-02-10T01:30:06Z</cp:lastPrinted>
  <dcterms:created xsi:type="dcterms:W3CDTF">2010-12-19T07:23:10Z</dcterms:created>
  <dcterms:modified xsi:type="dcterms:W3CDTF">2011-02-10T01:31:06Z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