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7512" windowHeight="6660" activeTab="1"/>
  </bookViews>
  <sheets>
    <sheet name="data base" sheetId="1" r:id="rId1"/>
    <sheet name="calculation sheet" sheetId="2" r:id="rId2"/>
  </sheets>
  <definedNames>
    <definedName name="ACCOUNTLIST">'data base'!$A$3:$A$120</definedName>
    <definedName name="DESIGNATION">'data base'!$D$3:$D$120</definedName>
    <definedName name="EMPLOYEESLIST">'data base'!$B$3:$B$120</definedName>
    <definedName name="NAMELIST">'data base'!$C$3:$C$120</definedName>
    <definedName name="O.B.">'data base'!$F$3:$F$120</definedName>
    <definedName name="PLACELIST">'data base'!$E$3:$E$120</definedName>
    <definedName name="_xlnm.Print_Area" localSheetId="1">'calculation sheet'!$A$1:$N$57</definedName>
  </definedNames>
  <calcPr fullCalcOnLoad="1"/>
</workbook>
</file>

<file path=xl/comments1.xml><?xml version="1.0" encoding="utf-8"?>
<comments xmlns="http://schemas.openxmlformats.org/spreadsheetml/2006/main">
  <authors>
    <author>SAKHU-RIYA</author>
  </authors>
  <commentList>
    <comment ref="G1" authorId="0">
      <text>
        <r>
          <rPr>
            <b/>
            <sz val="9"/>
            <rFont val="Tahoma"/>
            <family val="2"/>
          </rPr>
          <t>send mail to get password for this sheet with no. of employees from contact us icon in link provided.</t>
        </r>
        <r>
          <rPr>
            <sz val="9"/>
            <rFont val="Tahoma"/>
            <family val="2"/>
          </rPr>
          <t xml:space="preserve">
</t>
        </r>
      </text>
    </comment>
  </commentList>
</comments>
</file>

<file path=xl/comments2.xml><?xml version="1.0" encoding="utf-8"?>
<comments xmlns="http://schemas.openxmlformats.org/spreadsheetml/2006/main">
  <authors>
    <author>SAKHU-RIYA</author>
  </authors>
  <commentList>
    <comment ref="D9" authorId="0">
      <text>
        <r>
          <rPr>
            <b/>
            <sz val="14"/>
            <rFont val="Tahoma"/>
            <family val="2"/>
          </rPr>
          <t>please enter values of arear in the month in which it is deposited in employee's a/c.</t>
        </r>
        <r>
          <rPr>
            <sz val="9"/>
            <rFont val="Tahoma"/>
            <family val="2"/>
          </rPr>
          <t xml:space="preserve">
</t>
        </r>
      </text>
    </comment>
  </commentList>
</comments>
</file>

<file path=xl/sharedStrings.xml><?xml version="1.0" encoding="utf-8"?>
<sst xmlns="http://schemas.openxmlformats.org/spreadsheetml/2006/main" count="70" uniqueCount="65">
  <si>
    <t>Total</t>
  </si>
  <si>
    <t>Withdrawals</t>
  </si>
  <si>
    <t>April</t>
  </si>
  <si>
    <t>May</t>
  </si>
  <si>
    <t>June</t>
  </si>
  <si>
    <t>July</t>
  </si>
  <si>
    <t>August</t>
  </si>
  <si>
    <t>September</t>
  </si>
  <si>
    <t>October</t>
  </si>
  <si>
    <t>November</t>
  </si>
  <si>
    <t>December</t>
  </si>
  <si>
    <t>January</t>
  </si>
  <si>
    <t>February</t>
  </si>
  <si>
    <t>March</t>
  </si>
  <si>
    <t>March final</t>
  </si>
  <si>
    <t>Total RS.</t>
  </si>
  <si>
    <t>Balance on 31 March</t>
  </si>
  <si>
    <t>FATHER/HUSBAND NAME</t>
  </si>
  <si>
    <t>NAME OF EMPLOYEE</t>
  </si>
  <si>
    <t>GPF A/c No.</t>
  </si>
  <si>
    <t>YEAR</t>
  </si>
  <si>
    <t>Designation</t>
  </si>
  <si>
    <t>Deposit</t>
  </si>
  <si>
    <t>Interest</t>
  </si>
  <si>
    <t>Rate of Interest</t>
  </si>
  <si>
    <t>Monthly Balance</t>
  </si>
  <si>
    <t>_</t>
  </si>
  <si>
    <t>Month Of Subscription</t>
  </si>
  <si>
    <t>Place Of Posting</t>
  </si>
  <si>
    <t>Arear Of D.A.</t>
  </si>
  <si>
    <t>Withdrawls during the year</t>
  </si>
  <si>
    <t>Signature &amp; seal</t>
  </si>
  <si>
    <t>SUBSCRIPTION</t>
  </si>
  <si>
    <t>PF. 5</t>
  </si>
  <si>
    <t>ANNUAL STATEMENT OF PROVIDENT FUND ACCOUNT</t>
  </si>
  <si>
    <t xml:space="preserve">OFFICE OF </t>
  </si>
  <si>
    <t>YEAR OF ACCOUNT</t>
  </si>
  <si>
    <t>RATE OF INTEREST</t>
  </si>
  <si>
    <t>NAME OF SUBSCRIBER</t>
  </si>
  <si>
    <t>ACCOUNT NO.</t>
  </si>
  <si>
    <t>OPENING BALANCE</t>
  </si>
  <si>
    <t>INTEREST ALLOWED DURING THE YEAR</t>
  </si>
  <si>
    <t>WITHDRAWL DURING THE YEAR</t>
  </si>
  <si>
    <t>BALANCE</t>
  </si>
  <si>
    <t>DEPOSITS/ RECOVERIES DURING THE YEAR</t>
  </si>
  <si>
    <t>SEAL &amp; SIGNATURE OF COMPETENT AUTHORITY</t>
  </si>
  <si>
    <t xml:space="preserve">Opening Balance </t>
  </si>
  <si>
    <t>Opening Balance</t>
  </si>
  <si>
    <t>FATHER/ HUSBAND NAME</t>
  </si>
  <si>
    <t>raju</t>
  </si>
  <si>
    <t>darsam</t>
  </si>
  <si>
    <t>vi</t>
  </si>
  <si>
    <t>tajpur</t>
  </si>
  <si>
    <t>CLOSING BALANCE</t>
  </si>
  <si>
    <t>SDO,IRRIGATION</t>
  </si>
  <si>
    <t>DEPTT./OFFICE OF</t>
  </si>
  <si>
    <t>PLEASE FILL SHADED CELLS ONLY &amp; READ COMMENTS CAREFULLY.</t>
  </si>
  <si>
    <t>http://www.employeesforum.yolasite.com/</t>
  </si>
  <si>
    <t xml:space="preserve">THIS CALCULATOR IS DESIGNED BY  </t>
  </si>
  <si>
    <t>GPF CALCULATOR AS PER OLD RULES</t>
  </si>
  <si>
    <t>PLACE OF POSTING</t>
  </si>
  <si>
    <t>DESIGNATION</t>
  </si>
  <si>
    <t>GPF A/C No.</t>
  </si>
  <si>
    <r>
      <t xml:space="preserve">GPF ACCOUNT DATA BASE          </t>
    </r>
    <r>
      <rPr>
        <b/>
        <i/>
        <sz val="9"/>
        <rFont val="Calibri"/>
        <family val="2"/>
      </rPr>
      <t>(FILL LIGHT SHADED CELLS ONLY)</t>
    </r>
  </si>
  <si>
    <t>USE SHEET 2 FOR DATA BASE OF EMPLOYEES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</si>
</sst>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_ [$Rs.-4009]\ * #,##0_ ;_ [$Rs.-4009]\ * \-#,##0_ ;_ [$Rs.-4009]\ * &quot;-&quot;_ ;_ @_ "/>
    <numFmt numFmtId="168" formatCode="[$Rs.-4009]\ #,##0;[Red][$Rs.-4009]\ #,##0"/>
    <numFmt numFmtId="169" formatCode="#,##0;[Red]#,##0"/>
    <numFmt numFmtId="170" formatCode="[$Rs.-4009]\ #,##0"/>
    <numFmt numFmtId="171" formatCode="0.0%"/>
    <numFmt numFmtId="172" formatCode="[$ਰੁ-446]\ #,##0;[Red][$ਰੁ-446]\ #,##0"/>
  </numFmts>
  <fonts count="87">
    <font>
      <sz val="10"/>
      <name val="Arial"/>
      <family val="0"/>
    </font>
    <font>
      <sz val="12"/>
      <name val="Arial"/>
      <family val="0"/>
    </font>
    <font>
      <u val="single"/>
      <sz val="12"/>
      <name val="Arial"/>
      <family val="0"/>
    </font>
    <font>
      <sz val="8"/>
      <name val="Arial"/>
      <family val="0"/>
    </font>
    <font>
      <sz val="11"/>
      <name val="Arial"/>
      <family val="2"/>
    </font>
    <font>
      <u val="single"/>
      <sz val="8"/>
      <name val="Arial"/>
      <family val="2"/>
    </font>
    <font>
      <b/>
      <sz val="8"/>
      <name val="Arial"/>
      <family val="2"/>
    </font>
    <font>
      <sz val="14"/>
      <name val="Arial"/>
      <family val="2"/>
    </font>
    <font>
      <b/>
      <i/>
      <sz val="10"/>
      <name val="Arial"/>
      <family val="2"/>
    </font>
    <font>
      <b/>
      <i/>
      <sz val="12"/>
      <name val="Arial"/>
      <family val="2"/>
    </font>
    <font>
      <b/>
      <i/>
      <sz val="10"/>
      <name val="Calibri"/>
      <family val="2"/>
    </font>
    <font>
      <b/>
      <i/>
      <sz val="12"/>
      <name val="Calibri"/>
      <family val="2"/>
    </font>
    <font>
      <b/>
      <i/>
      <sz val="11"/>
      <name val="Calibri"/>
      <family val="2"/>
    </font>
    <font>
      <b/>
      <i/>
      <u val="single"/>
      <sz val="12"/>
      <name val="Calibri"/>
      <family val="2"/>
    </font>
    <font>
      <b/>
      <i/>
      <sz val="8"/>
      <name val="Calibri"/>
      <family val="2"/>
    </font>
    <font>
      <b/>
      <i/>
      <sz val="14"/>
      <name val="Calibri"/>
      <family val="2"/>
    </font>
    <font>
      <sz val="10"/>
      <name val="Calibri"/>
      <family val="2"/>
    </font>
    <font>
      <b/>
      <i/>
      <sz val="18"/>
      <name val="Calibri"/>
      <family val="2"/>
    </font>
    <font>
      <b/>
      <sz val="10"/>
      <name val="Calibri"/>
      <family val="2"/>
    </font>
    <font>
      <sz val="9"/>
      <name val="Tahoma"/>
      <family val="2"/>
    </font>
    <font>
      <b/>
      <sz val="9"/>
      <name val="Tahoma"/>
      <family val="2"/>
    </font>
    <font>
      <b/>
      <sz val="14"/>
      <name val="Tahoma"/>
      <family val="2"/>
    </font>
    <font>
      <b/>
      <i/>
      <sz val="9"/>
      <name val="Calibri"/>
      <family val="2"/>
    </font>
    <font>
      <sz val="11"/>
      <color indexed="8"/>
      <name val="Raavi"/>
      <family val="2"/>
    </font>
    <font>
      <sz val="11"/>
      <color indexed="9"/>
      <name val="Raavi"/>
      <family val="2"/>
    </font>
    <font>
      <sz val="11"/>
      <color indexed="20"/>
      <name val="Raavi"/>
      <family val="2"/>
    </font>
    <font>
      <b/>
      <sz val="11"/>
      <color indexed="52"/>
      <name val="Raavi"/>
      <family val="2"/>
    </font>
    <font>
      <b/>
      <sz val="11"/>
      <color indexed="9"/>
      <name val="Raavi"/>
      <family val="2"/>
    </font>
    <font>
      <i/>
      <sz val="11"/>
      <color indexed="23"/>
      <name val="Raavi"/>
      <family val="2"/>
    </font>
    <font>
      <u val="single"/>
      <sz val="10"/>
      <color indexed="20"/>
      <name val="Arial"/>
      <family val="0"/>
    </font>
    <font>
      <sz val="11"/>
      <color indexed="17"/>
      <name val="Raavi"/>
      <family val="2"/>
    </font>
    <font>
      <b/>
      <sz val="15"/>
      <color indexed="56"/>
      <name val="Raavi"/>
      <family val="2"/>
    </font>
    <font>
      <b/>
      <sz val="13"/>
      <color indexed="56"/>
      <name val="Raavi"/>
      <family val="2"/>
    </font>
    <font>
      <b/>
      <sz val="11"/>
      <color indexed="56"/>
      <name val="Raavi"/>
      <family val="2"/>
    </font>
    <font>
      <u val="single"/>
      <sz val="10"/>
      <color indexed="12"/>
      <name val="Arial"/>
      <family val="0"/>
    </font>
    <font>
      <sz val="11"/>
      <color indexed="62"/>
      <name val="Raavi"/>
      <family val="2"/>
    </font>
    <font>
      <sz val="11"/>
      <color indexed="52"/>
      <name val="Raavi"/>
      <family val="2"/>
    </font>
    <font>
      <sz val="11"/>
      <color indexed="60"/>
      <name val="Raavi"/>
      <family val="2"/>
    </font>
    <font>
      <b/>
      <sz val="11"/>
      <color indexed="63"/>
      <name val="Raavi"/>
      <family val="2"/>
    </font>
    <font>
      <b/>
      <sz val="18"/>
      <color indexed="56"/>
      <name val="Raavi"/>
      <family val="2"/>
    </font>
    <font>
      <b/>
      <sz val="11"/>
      <color indexed="8"/>
      <name val="Raavi"/>
      <family val="2"/>
    </font>
    <font>
      <sz val="11"/>
      <color indexed="10"/>
      <name val="Raavi"/>
      <family val="2"/>
    </font>
    <font>
      <b/>
      <i/>
      <u val="single"/>
      <sz val="12"/>
      <color indexed="10"/>
      <name val="Calibri"/>
      <family val="2"/>
    </font>
    <font>
      <sz val="10"/>
      <color indexed="10"/>
      <name val="Calibri"/>
      <family val="2"/>
    </font>
    <font>
      <b/>
      <i/>
      <sz val="10"/>
      <color indexed="9"/>
      <name val="Calibri"/>
      <family val="2"/>
    </font>
    <font>
      <b/>
      <i/>
      <sz val="11"/>
      <color indexed="9"/>
      <name val="Calibri"/>
      <family val="2"/>
    </font>
    <font>
      <b/>
      <i/>
      <sz val="14"/>
      <color indexed="9"/>
      <name val="Calibri"/>
      <family val="2"/>
    </font>
    <font>
      <b/>
      <i/>
      <sz val="8"/>
      <color indexed="9"/>
      <name val="Calibri"/>
      <family val="2"/>
    </font>
    <font>
      <b/>
      <i/>
      <sz val="12"/>
      <color indexed="9"/>
      <name val="Calibri"/>
      <family val="2"/>
    </font>
    <font>
      <b/>
      <i/>
      <sz val="10"/>
      <color indexed="9"/>
      <name val="Arial"/>
      <family val="2"/>
    </font>
    <font>
      <b/>
      <i/>
      <sz val="11"/>
      <color indexed="10"/>
      <name val="Calibri"/>
      <family val="2"/>
    </font>
    <font>
      <b/>
      <i/>
      <sz val="10"/>
      <color indexed="10"/>
      <name val="Calibri"/>
      <family val="2"/>
    </font>
    <font>
      <b/>
      <i/>
      <sz val="12"/>
      <color indexed="10"/>
      <name val="Calibri"/>
      <family val="2"/>
    </font>
    <font>
      <u val="single"/>
      <sz val="8"/>
      <color indexed="12"/>
      <name val="Calibri"/>
      <family val="2"/>
    </font>
    <font>
      <b/>
      <i/>
      <u val="single"/>
      <sz val="12"/>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2"/>
      <color rgb="FFFF0000"/>
      <name val="Calibri"/>
      <family val="2"/>
    </font>
    <font>
      <sz val="10"/>
      <color rgb="FFFF0000"/>
      <name val="Calibri"/>
      <family val="2"/>
    </font>
    <font>
      <b/>
      <i/>
      <sz val="10"/>
      <color theme="0"/>
      <name val="Calibri"/>
      <family val="2"/>
    </font>
    <font>
      <b/>
      <i/>
      <sz val="11"/>
      <color theme="0"/>
      <name val="Calibri"/>
      <family val="2"/>
    </font>
    <font>
      <u val="single"/>
      <sz val="8"/>
      <color theme="10"/>
      <name val="Calibri"/>
      <family val="2"/>
    </font>
    <font>
      <b/>
      <i/>
      <sz val="12"/>
      <color theme="0"/>
      <name val="Calibri"/>
      <family val="2"/>
    </font>
    <font>
      <b/>
      <i/>
      <u val="single"/>
      <sz val="12"/>
      <color theme="0"/>
      <name val="Calibri"/>
      <family val="2"/>
    </font>
    <font>
      <b/>
      <i/>
      <sz val="11"/>
      <color rgb="FFFF0000"/>
      <name val="Calibri"/>
      <family val="2"/>
    </font>
    <font>
      <b/>
      <i/>
      <sz val="10"/>
      <color theme="0"/>
      <name val="Arial"/>
      <family val="2"/>
    </font>
    <font>
      <b/>
      <i/>
      <sz val="12"/>
      <color rgb="FFFF0000"/>
      <name val="Calibri"/>
      <family val="2"/>
    </font>
    <font>
      <b/>
      <i/>
      <sz val="10"/>
      <color rgb="FFFF0000"/>
      <name val="Calibri"/>
      <family val="2"/>
    </font>
    <font>
      <b/>
      <i/>
      <sz val="14"/>
      <color theme="0"/>
      <name val="Calibri"/>
      <family val="2"/>
    </font>
    <font>
      <b/>
      <i/>
      <sz val="8"/>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ck"/>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style="thick"/>
      <top style="thick"/>
      <bottom style="thin"/>
    </border>
    <border>
      <left style="thin"/>
      <right style="thick"/>
      <top style="thin"/>
      <bottom style="thin"/>
    </border>
    <border>
      <left>
        <color indexed="63"/>
      </left>
      <right style="thick"/>
      <top>
        <color indexed="63"/>
      </top>
      <bottom>
        <color indexed="63"/>
      </bottom>
    </border>
    <border>
      <left>
        <color indexed="63"/>
      </left>
      <right style="thick"/>
      <top>
        <color indexed="63"/>
      </top>
      <bottom style="thin"/>
    </border>
    <border>
      <left style="thick"/>
      <right>
        <color indexed="63"/>
      </right>
      <top style="thin"/>
      <bottom style="thin"/>
    </border>
    <border>
      <left style="thin"/>
      <right>
        <color indexed="63"/>
      </right>
      <top style="thin"/>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ck"/>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style="thin"/>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2">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5" fillId="0" borderId="0" xfId="0" applyFont="1" applyAlignment="1">
      <alignment/>
    </xf>
    <xf numFmtId="0" fontId="6" fillId="0" borderId="0" xfId="0" applyFont="1" applyBorder="1" applyAlignment="1">
      <alignment wrapText="1"/>
    </xf>
    <xf numFmtId="0" fontId="4" fillId="0" borderId="0" xfId="0" applyFont="1" applyBorder="1" applyAlignment="1">
      <alignment/>
    </xf>
    <xf numFmtId="0" fontId="7" fillId="0" borderId="0" xfId="0" applyFont="1" applyBorder="1" applyAlignment="1">
      <alignment/>
    </xf>
    <xf numFmtId="0" fontId="0" fillId="0" borderId="0" xfId="0" applyAlignment="1">
      <alignment vertical="center"/>
    </xf>
    <xf numFmtId="0" fontId="0" fillId="0" borderId="0" xfId="0" applyBorder="1" applyAlignment="1">
      <alignment/>
    </xf>
    <xf numFmtId="0" fontId="9" fillId="0" borderId="0" xfId="0" applyFont="1" applyBorder="1" applyAlignment="1">
      <alignment vertical="center"/>
    </xf>
    <xf numFmtId="0" fontId="13" fillId="0" borderId="10" xfId="0" applyFont="1" applyBorder="1" applyAlignment="1">
      <alignment horizontal="center" vertical="center"/>
    </xf>
    <xf numFmtId="0" fontId="11" fillId="33" borderId="11" xfId="0" applyFont="1" applyFill="1" applyBorder="1" applyAlignment="1" applyProtection="1">
      <alignment horizontal="center" vertical="center"/>
      <protection hidden="1"/>
    </xf>
    <xf numFmtId="0" fontId="13"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12" xfId="0" applyFont="1" applyBorder="1" applyAlignment="1">
      <alignment horizontal="center" vertical="center"/>
    </xf>
    <xf numFmtId="0" fontId="12" fillId="0" borderId="11" xfId="0" applyFont="1" applyBorder="1" applyAlignment="1">
      <alignment horizontal="center" vertical="center"/>
    </xf>
    <xf numFmtId="0" fontId="11" fillId="0" borderId="12" xfId="0" applyFont="1" applyBorder="1" applyAlignment="1">
      <alignment horizontal="center" vertical="center"/>
    </xf>
    <xf numFmtId="0" fontId="10" fillId="0" borderId="12" xfId="0" applyFont="1" applyBorder="1" applyAlignment="1">
      <alignment horizontal="center" vertical="center"/>
    </xf>
    <xf numFmtId="0" fontId="15" fillId="0" borderId="11" xfId="0" applyFont="1" applyBorder="1" applyAlignment="1">
      <alignment horizontal="right"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6" fillId="0" borderId="0" xfId="0" applyFont="1" applyAlignment="1">
      <alignment/>
    </xf>
    <xf numFmtId="0" fontId="10" fillId="0" borderId="13" xfId="0" applyFont="1" applyBorder="1" applyAlignment="1">
      <alignment vertical="center" wrapText="1"/>
    </xf>
    <xf numFmtId="0" fontId="15" fillId="0" borderId="11" xfId="0" applyFont="1" applyBorder="1" applyAlignment="1">
      <alignment horizontal="center" vertical="top"/>
    </xf>
    <xf numFmtId="171" fontId="11" fillId="0" borderId="11"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5" fillId="0" borderId="13" xfId="0" applyNumberFormat="1" applyFont="1" applyBorder="1" applyAlignment="1">
      <alignment horizontal="center" vertical="center"/>
    </xf>
    <xf numFmtId="168" fontId="10" fillId="0" borderId="11" xfId="0" applyNumberFormat="1" applyFont="1" applyBorder="1" applyAlignment="1">
      <alignment horizontal="center" vertical="center"/>
    </xf>
    <xf numFmtId="0" fontId="10" fillId="0" borderId="19" xfId="0" applyFont="1" applyBorder="1" applyAlignment="1">
      <alignment wrapText="1"/>
    </xf>
    <xf numFmtId="0" fontId="10" fillId="0" borderId="20" xfId="0" applyFont="1" applyBorder="1" applyAlignment="1">
      <alignment wrapText="1"/>
    </xf>
    <xf numFmtId="0" fontId="16" fillId="0" borderId="20" xfId="0" applyFont="1" applyBorder="1" applyAlignment="1">
      <alignment/>
    </xf>
    <xf numFmtId="0" fontId="16" fillId="0" borderId="22" xfId="0" applyFont="1" applyBorder="1" applyAlignment="1">
      <alignment/>
    </xf>
    <xf numFmtId="0" fontId="74" fillId="0" borderId="23" xfId="0" applyFont="1" applyBorder="1" applyAlignment="1">
      <alignment horizontal="center" vertical="center"/>
    </xf>
    <xf numFmtId="0" fontId="75" fillId="0" borderId="0" xfId="0" applyFont="1" applyAlignment="1">
      <alignment/>
    </xf>
    <xf numFmtId="0" fontId="13" fillId="0" borderId="24" xfId="0" applyFont="1" applyBorder="1" applyAlignment="1">
      <alignment horizontal="center" vertical="center"/>
    </xf>
    <xf numFmtId="0" fontId="10" fillId="0" borderId="25" xfId="0" applyFont="1" applyBorder="1" applyAlignment="1">
      <alignment horizontal="center" vertical="center"/>
    </xf>
    <xf numFmtId="0" fontId="12" fillId="0" borderId="11" xfId="0" applyFont="1" applyBorder="1" applyAlignment="1" applyProtection="1">
      <alignment horizontal="right" vertical="center"/>
      <protection hidden="1"/>
    </xf>
    <xf numFmtId="0" fontId="15" fillId="0" borderId="11" xfId="0" applyFont="1" applyBorder="1" applyAlignment="1" applyProtection="1">
      <alignment horizontal="right" vertical="center"/>
      <protection hidden="1"/>
    </xf>
    <xf numFmtId="0" fontId="10" fillId="0" borderId="26" xfId="0" applyFont="1" applyBorder="1" applyAlignment="1">
      <alignment horizontal="center" vertical="center"/>
    </xf>
    <xf numFmtId="1" fontId="76" fillId="0" borderId="27" xfId="0" applyNumberFormat="1" applyFont="1" applyBorder="1" applyAlignment="1" applyProtection="1">
      <alignment horizontal="center" vertical="center"/>
      <protection hidden="1"/>
    </xf>
    <xf numFmtId="0" fontId="12" fillId="13" borderId="28" xfId="0" applyFont="1" applyFill="1" applyBorder="1" applyAlignment="1" applyProtection="1">
      <alignment vertical="center"/>
      <protection locked="0"/>
    </xf>
    <xf numFmtId="0" fontId="12" fillId="0" borderId="11" xfId="0" applyFont="1" applyBorder="1" applyAlignment="1" applyProtection="1">
      <alignment horizontal="center" vertical="center"/>
      <protection hidden="1"/>
    </xf>
    <xf numFmtId="168" fontId="15" fillId="0" borderId="11" xfId="0" applyNumberFormat="1" applyFont="1" applyBorder="1" applyAlignment="1" applyProtection="1">
      <alignment horizontal="right" vertical="center"/>
      <protection hidden="1"/>
    </xf>
    <xf numFmtId="0" fontId="77" fillId="33" borderId="11" xfId="0" applyFont="1" applyFill="1" applyBorder="1" applyAlignment="1" applyProtection="1">
      <alignment horizontal="right" vertical="center"/>
      <protection hidden="1"/>
    </xf>
    <xf numFmtId="0" fontId="77" fillId="0" borderId="11" xfId="0" applyFont="1" applyBorder="1" applyAlignment="1" applyProtection="1">
      <alignment horizontal="center" vertical="center"/>
      <protection hidden="1"/>
    </xf>
    <xf numFmtId="0" fontId="76" fillId="0" borderId="25" xfId="0" applyFont="1" applyBorder="1" applyAlignment="1" applyProtection="1">
      <alignment horizontal="center" vertical="center"/>
      <protection hidden="1"/>
    </xf>
    <xf numFmtId="0" fontId="12" fillId="0" borderId="13"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1" xfId="0" applyFont="1" applyBorder="1" applyAlignment="1" applyProtection="1">
      <alignment horizontal="center" vertical="center" wrapText="1"/>
      <protection hidden="1"/>
    </xf>
    <xf numFmtId="0" fontId="12" fillId="13" borderId="11" xfId="0" applyFont="1" applyFill="1" applyBorder="1" applyAlignment="1" applyProtection="1">
      <alignment horizontal="right" vertical="center"/>
      <protection locked="0"/>
    </xf>
    <xf numFmtId="0" fontId="12" fillId="33" borderId="28" xfId="0" applyFont="1" applyFill="1" applyBorder="1" applyAlignment="1" applyProtection="1">
      <alignment vertical="center"/>
      <protection hidden="1"/>
    </xf>
    <xf numFmtId="0" fontId="0" fillId="13" borderId="0" xfId="0" applyFill="1" applyAlignment="1" applyProtection="1">
      <alignment/>
      <protection locked="0"/>
    </xf>
    <xf numFmtId="0" fontId="12" fillId="0" borderId="29" xfId="0" applyFont="1" applyBorder="1" applyAlignment="1" applyProtection="1">
      <alignment horizontal="right" vertical="center" wrapText="1"/>
      <protection locked="0"/>
    </xf>
    <xf numFmtId="0" fontId="78" fillId="0" borderId="23" xfId="53" applyFont="1" applyBorder="1" applyAlignment="1" applyProtection="1">
      <alignment vertical="center" wrapText="1"/>
      <protection locked="0"/>
    </xf>
    <xf numFmtId="0" fontId="10" fillId="0" borderId="13"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168" fontId="10" fillId="0" borderId="11" xfId="0" applyNumberFormat="1" applyFont="1" applyBorder="1" applyAlignment="1" applyProtection="1">
      <alignment horizontal="center" vertical="center" wrapText="1"/>
      <protection locked="0"/>
    </xf>
    <xf numFmtId="0" fontId="16" fillId="0" borderId="17" xfId="0" applyFont="1" applyBorder="1" applyAlignment="1" applyProtection="1">
      <alignment/>
      <protection hidden="1"/>
    </xf>
    <xf numFmtId="0" fontId="11" fillId="0" borderId="17" xfId="0" applyFont="1" applyBorder="1" applyAlignment="1" applyProtection="1">
      <alignment vertical="center"/>
      <protection hidden="1"/>
    </xf>
    <xf numFmtId="0" fontId="16" fillId="0" borderId="0" xfId="0" applyFont="1" applyAlignment="1" applyProtection="1">
      <alignment/>
      <protection hidden="1"/>
    </xf>
    <xf numFmtId="0" fontId="16" fillId="0" borderId="0" xfId="0" applyFont="1" applyAlignment="1" applyProtection="1">
      <alignment/>
      <protection locked="0"/>
    </xf>
    <xf numFmtId="0" fontId="16" fillId="7" borderId="13" xfId="0" applyFont="1" applyFill="1" applyBorder="1" applyAlignment="1" applyProtection="1">
      <alignment horizontal="center" vertical="center" wrapText="1"/>
      <protection locked="0"/>
    </xf>
    <xf numFmtId="0" fontId="16" fillId="7" borderId="11" xfId="0" applyFont="1" applyFill="1" applyBorder="1" applyAlignment="1" applyProtection="1">
      <alignment horizontal="center" vertical="center" wrapText="1"/>
      <protection locked="0"/>
    </xf>
    <xf numFmtId="168" fontId="16" fillId="7" borderId="11" xfId="0" applyNumberFormat="1" applyFont="1" applyFill="1" applyBorder="1" applyAlignment="1" applyProtection="1">
      <alignment horizontal="center" vertical="center"/>
      <protection locked="0"/>
    </xf>
    <xf numFmtId="0" fontId="16" fillId="7" borderId="24" xfId="0" applyFont="1" applyFill="1" applyBorder="1" applyAlignment="1" applyProtection="1">
      <alignment horizontal="center" vertical="center"/>
      <protection locked="0"/>
    </xf>
    <xf numFmtId="0" fontId="10" fillId="7" borderId="13" xfId="0" applyFont="1" applyFill="1" applyBorder="1" applyAlignment="1" applyProtection="1">
      <alignment horizontal="center" vertical="center" wrapText="1"/>
      <protection locked="0"/>
    </xf>
    <xf numFmtId="0" fontId="10" fillId="7" borderId="11" xfId="0" applyFont="1" applyFill="1" applyBorder="1" applyAlignment="1" applyProtection="1">
      <alignment horizontal="center" vertical="center" wrapText="1"/>
      <protection locked="0"/>
    </xf>
    <xf numFmtId="168" fontId="10" fillId="7" borderId="11" xfId="0" applyNumberFormat="1" applyFont="1" applyFill="1" applyBorder="1" applyAlignment="1" applyProtection="1">
      <alignment horizontal="center" vertical="center"/>
      <protection locked="0"/>
    </xf>
    <xf numFmtId="0" fontId="10" fillId="7" borderId="24" xfId="0" applyFont="1" applyFill="1" applyBorder="1" applyAlignment="1" applyProtection="1">
      <alignment horizontal="center" vertical="center"/>
      <protection locked="0"/>
    </xf>
    <xf numFmtId="0" fontId="16" fillId="7" borderId="30" xfId="0" applyFont="1" applyFill="1" applyBorder="1" applyAlignment="1" applyProtection="1">
      <alignment horizontal="center" vertical="center" wrapText="1"/>
      <protection locked="0"/>
    </xf>
    <xf numFmtId="0" fontId="16" fillId="7" borderId="31" xfId="0" applyFont="1" applyFill="1" applyBorder="1" applyAlignment="1" applyProtection="1">
      <alignment horizontal="center" vertical="center" wrapText="1"/>
      <protection locked="0"/>
    </xf>
    <xf numFmtId="168" fontId="16" fillId="7" borderId="31" xfId="0" applyNumberFormat="1" applyFont="1" applyFill="1" applyBorder="1" applyAlignment="1" applyProtection="1">
      <alignment horizontal="center" vertical="center"/>
      <protection locked="0"/>
    </xf>
    <xf numFmtId="0" fontId="16" fillId="7" borderId="32" xfId="0" applyFont="1" applyFill="1" applyBorder="1" applyAlignment="1" applyProtection="1">
      <alignment horizontal="center" vertical="center"/>
      <protection locked="0"/>
    </xf>
    <xf numFmtId="0" fontId="79" fillId="34" borderId="33" xfId="0" applyFont="1" applyFill="1" applyBorder="1" applyAlignment="1" applyProtection="1">
      <alignment horizontal="center" vertical="center" textRotation="90" wrapText="1"/>
      <protection hidden="1"/>
    </xf>
    <xf numFmtId="0" fontId="80" fillId="34" borderId="25" xfId="0" applyFont="1" applyFill="1" applyBorder="1" applyAlignment="1" applyProtection="1">
      <alignment horizontal="center" vertical="center" textRotation="90" wrapText="1"/>
      <protection hidden="1"/>
    </xf>
    <xf numFmtId="0" fontId="81" fillId="33" borderId="11" xfId="0" applyFont="1" applyFill="1" applyBorder="1" applyAlignment="1" applyProtection="1">
      <alignment horizontal="center" vertical="center"/>
      <protection hidden="1"/>
    </xf>
    <xf numFmtId="0" fontId="12" fillId="33" borderId="11" xfId="0" applyFont="1" applyFill="1" applyBorder="1" applyAlignment="1" applyProtection="1">
      <alignment horizontal="center" vertical="center"/>
      <protection hidden="1"/>
    </xf>
    <xf numFmtId="0" fontId="81" fillId="13" borderId="11" xfId="0" applyFont="1" applyFill="1" applyBorder="1" applyAlignment="1" applyProtection="1">
      <alignment horizontal="center" vertical="center"/>
      <protection locked="0"/>
    </xf>
    <xf numFmtId="0" fontId="82" fillId="0" borderId="34" xfId="0" applyFont="1" applyBorder="1" applyAlignment="1" applyProtection="1">
      <alignment horizontal="center" vertical="center"/>
      <protection hidden="1"/>
    </xf>
    <xf numFmtId="0" fontId="82" fillId="0" borderId="15" xfId="0" applyFont="1" applyBorder="1" applyAlignment="1" applyProtection="1">
      <alignment horizontal="center" vertical="center"/>
      <protection hidden="1"/>
    </xf>
    <xf numFmtId="0" fontId="82" fillId="0" borderId="35" xfId="0" applyFont="1" applyBorder="1" applyAlignment="1" applyProtection="1">
      <alignment horizontal="center" vertical="center"/>
      <protection hidden="1"/>
    </xf>
    <xf numFmtId="168" fontId="77" fillId="33" borderId="28" xfId="0" applyNumberFormat="1" applyFont="1" applyFill="1" applyBorder="1" applyAlignment="1" applyProtection="1">
      <alignment horizontal="center" vertical="center"/>
      <protection hidden="1"/>
    </xf>
    <xf numFmtId="0" fontId="77" fillId="33" borderId="14" xfId="0" applyFont="1" applyFill="1" applyBorder="1" applyAlignment="1" applyProtection="1">
      <alignment horizontal="center" vertical="center"/>
      <protection hidden="1"/>
    </xf>
    <xf numFmtId="0" fontId="77" fillId="33" borderId="36" xfId="0" applyFont="1" applyFill="1" applyBorder="1" applyAlignment="1" applyProtection="1">
      <alignment horizontal="center" vertical="center"/>
      <protection hidden="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7" xfId="0" applyFont="1" applyBorder="1" applyAlignment="1">
      <alignment horizontal="center" wrapText="1"/>
    </xf>
    <xf numFmtId="0" fontId="10" fillId="0" borderId="38" xfId="0" applyFont="1" applyBorder="1" applyAlignment="1">
      <alignment horizontal="center" wrapText="1"/>
    </xf>
    <xf numFmtId="0" fontId="10" fillId="0" borderId="39" xfId="0" applyFont="1" applyBorder="1" applyAlignment="1">
      <alignment horizontal="center" wrapText="1"/>
    </xf>
    <xf numFmtId="0" fontId="10" fillId="0" borderId="27" xfId="0" applyFont="1" applyBorder="1" applyAlignment="1">
      <alignment horizontal="left" vertical="center"/>
    </xf>
    <xf numFmtId="0" fontId="10" fillId="0" borderId="14" xfId="0" applyFont="1" applyBorder="1" applyAlignment="1">
      <alignment horizontal="left" vertical="center"/>
    </xf>
    <xf numFmtId="0" fontId="10" fillId="0" borderId="36" xfId="0" applyFont="1" applyBorder="1" applyAlignment="1">
      <alignment horizontal="left" vertical="center"/>
    </xf>
    <xf numFmtId="171" fontId="12" fillId="0" borderId="14" xfId="0" applyNumberFormat="1" applyFont="1" applyBorder="1" applyAlignment="1">
      <alignment horizontal="center" vertical="center" wrapText="1"/>
    </xf>
    <xf numFmtId="171" fontId="12" fillId="0" borderId="16" xfId="0" applyNumberFormat="1"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15" xfId="0" applyFont="1" applyBorder="1" applyAlignment="1">
      <alignment horizontal="center" vertic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3" xfId="0" applyFont="1" applyBorder="1" applyAlignment="1">
      <alignment horizontal="center" wrapText="1"/>
    </xf>
    <xf numFmtId="0" fontId="10" fillId="0" borderId="17" xfId="0" applyFont="1" applyBorder="1" applyAlignment="1">
      <alignment horizontal="center" wrapText="1"/>
    </xf>
    <xf numFmtId="0" fontId="10" fillId="0" borderId="0" xfId="0" applyFont="1" applyBorder="1" applyAlignment="1">
      <alignment horizontal="center" wrapText="1"/>
    </xf>
    <xf numFmtId="0" fontId="10" fillId="0" borderId="25" xfId="0" applyFont="1" applyBorder="1" applyAlignment="1">
      <alignment horizontal="center" wrapText="1"/>
    </xf>
    <xf numFmtId="0" fontId="10" fillId="0" borderId="44" xfId="0" applyFont="1" applyBorder="1" applyAlignment="1">
      <alignment horizontal="center" wrapText="1"/>
    </xf>
    <xf numFmtId="0" fontId="10" fillId="0" borderId="45" xfId="0" applyFont="1" applyBorder="1" applyAlignment="1">
      <alignment horizontal="center" wrapText="1"/>
    </xf>
    <xf numFmtId="0" fontId="10" fillId="0" borderId="46" xfId="0" applyFont="1" applyBorder="1" applyAlignment="1">
      <alignment horizontal="center" wrapText="1"/>
    </xf>
    <xf numFmtId="168" fontId="10" fillId="0" borderId="11" xfId="0" applyNumberFormat="1" applyFont="1" applyBorder="1" applyAlignment="1">
      <alignment horizontal="center" vertical="center" wrapText="1"/>
    </xf>
    <xf numFmtId="168" fontId="18" fillId="0" borderId="11" xfId="0" applyNumberFormat="1" applyFont="1" applyBorder="1" applyAlignment="1">
      <alignment horizontal="center" vertical="center" wrapText="1"/>
    </xf>
    <xf numFmtId="170" fontId="18" fillId="0" borderId="11" xfId="0" applyNumberFormat="1" applyFont="1" applyBorder="1" applyAlignment="1">
      <alignment horizontal="center" vertical="center" wrapText="1"/>
    </xf>
    <xf numFmtId="170" fontId="18" fillId="0" borderId="24"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170" fontId="11" fillId="0" borderId="10" xfId="0" applyNumberFormat="1" applyFont="1" applyBorder="1" applyAlignment="1" applyProtection="1">
      <alignment horizontal="right" vertical="center"/>
      <protection hidden="1"/>
    </xf>
    <xf numFmtId="170" fontId="11" fillId="0" borderId="42" xfId="0" applyNumberFormat="1" applyFont="1" applyBorder="1" applyAlignment="1" applyProtection="1">
      <alignment horizontal="right" vertical="center"/>
      <protection hidden="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50" xfId="0" applyFont="1" applyBorder="1" applyAlignment="1">
      <alignment horizontal="center" wrapText="1"/>
    </xf>
    <xf numFmtId="0" fontId="11" fillId="0" borderId="29" xfId="0" applyFont="1" applyBorder="1" applyAlignment="1">
      <alignment horizontal="center" wrapText="1"/>
    </xf>
    <xf numFmtId="0" fontId="11" fillId="0" borderId="23" xfId="0" applyFont="1" applyBorder="1" applyAlignment="1">
      <alignment horizont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4" xfId="0" applyFont="1" applyBorder="1" applyAlignment="1">
      <alignment horizontal="center" vertical="center" wrapText="1"/>
    </xf>
    <xf numFmtId="0" fontId="76" fillId="34" borderId="31" xfId="0" applyFont="1" applyFill="1" applyBorder="1" applyAlignment="1" applyProtection="1">
      <alignment horizontal="center" vertical="center"/>
      <protection hidden="1"/>
    </xf>
    <xf numFmtId="0" fontId="76" fillId="34" borderId="32" xfId="0" applyFont="1" applyFill="1" applyBorder="1" applyAlignment="1" applyProtection="1">
      <alignment horizontal="center" vertical="center"/>
      <protection hidden="1"/>
    </xf>
    <xf numFmtId="0" fontId="10" fillId="0" borderId="3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33" borderId="11" xfId="0" applyFont="1" applyFill="1" applyBorder="1" applyAlignment="1" applyProtection="1">
      <alignment horizontal="center" vertical="center" wrapText="1"/>
      <protection hidden="1"/>
    </xf>
    <xf numFmtId="0" fontId="10" fillId="33" borderId="24" xfId="0" applyFont="1" applyFill="1" applyBorder="1" applyAlignment="1" applyProtection="1">
      <alignment horizontal="center" vertical="center" wrapText="1"/>
      <protection hidden="1"/>
    </xf>
    <xf numFmtId="1" fontId="79" fillId="0" borderId="12" xfId="0" applyNumberFormat="1" applyFont="1" applyBorder="1" applyAlignment="1" applyProtection="1">
      <alignment horizontal="center" vertical="center"/>
      <protection hidden="1"/>
    </xf>
    <xf numFmtId="1" fontId="79" fillId="0" borderId="0" xfId="0" applyNumberFormat="1" applyFont="1" applyBorder="1" applyAlignment="1" applyProtection="1">
      <alignment horizontal="center" vertical="center"/>
      <protection hidden="1"/>
    </xf>
    <xf numFmtId="171" fontId="11" fillId="13" borderId="11" xfId="0" applyNumberFormat="1" applyFont="1" applyFill="1" applyBorder="1" applyAlignment="1" applyProtection="1">
      <alignment horizontal="right" vertical="center"/>
      <protection locked="0"/>
    </xf>
    <xf numFmtId="170" fontId="11" fillId="0" borderId="11" xfId="0" applyNumberFormat="1" applyFont="1" applyBorder="1" applyAlignment="1" applyProtection="1">
      <alignment horizontal="right" vertical="center"/>
      <protection hidden="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1" fontId="83" fillId="0" borderId="12" xfId="0" applyNumberFormat="1" applyFont="1" applyBorder="1" applyAlignment="1">
      <alignment horizontal="center" vertical="center"/>
    </xf>
    <xf numFmtId="1" fontId="83" fillId="0" borderId="0" xfId="0" applyNumberFormat="1" applyFont="1" applyBorder="1" applyAlignment="1">
      <alignment horizontal="center" vertical="center"/>
    </xf>
    <xf numFmtId="0" fontId="84" fillId="0" borderId="41" xfId="0" applyFont="1" applyBorder="1" applyAlignment="1">
      <alignment horizontal="center" vertical="center"/>
    </xf>
    <xf numFmtId="168" fontId="77" fillId="0" borderId="12" xfId="0" applyNumberFormat="1" applyFont="1" applyBorder="1" applyAlignment="1" applyProtection="1">
      <alignment horizontal="center" vertical="center"/>
      <protection hidden="1"/>
    </xf>
    <xf numFmtId="168" fontId="77" fillId="0" borderId="0" xfId="0" applyNumberFormat="1" applyFont="1" applyBorder="1" applyAlignment="1" applyProtection="1">
      <alignment horizontal="center" vertical="center"/>
      <protection hidden="1"/>
    </xf>
    <xf numFmtId="168" fontId="77" fillId="0" borderId="18" xfId="0" applyNumberFormat="1" applyFont="1" applyBorder="1" applyAlignment="1" applyProtection="1">
      <alignment horizontal="center" vertical="center"/>
      <protection hidden="1"/>
    </xf>
    <xf numFmtId="0" fontId="12" fillId="0" borderId="27" xfId="0" applyFont="1" applyBorder="1" applyAlignment="1">
      <alignment horizontal="center" vertical="center"/>
    </xf>
    <xf numFmtId="0" fontId="12" fillId="0" borderId="36"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84" fillId="0" borderId="12" xfId="0" applyFont="1" applyBorder="1" applyAlignment="1">
      <alignment horizontal="center" vertical="center"/>
    </xf>
    <xf numFmtId="0" fontId="84" fillId="0" borderId="0" xfId="0" applyFont="1" applyBorder="1" applyAlignment="1">
      <alignment horizontal="center" vertical="center"/>
    </xf>
    <xf numFmtId="0" fontId="84" fillId="0" borderId="34" xfId="0" applyFont="1" applyBorder="1" applyAlignment="1">
      <alignment horizontal="center" vertical="center"/>
    </xf>
    <xf numFmtId="0" fontId="84"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168" fontId="11" fillId="33" borderId="28" xfId="0" applyNumberFormat="1" applyFont="1" applyFill="1" applyBorder="1" applyAlignment="1" applyProtection="1">
      <alignment horizontal="right" vertical="center"/>
      <protection hidden="1"/>
    </xf>
    <xf numFmtId="168" fontId="11" fillId="33" borderId="14" xfId="0" applyNumberFormat="1" applyFont="1" applyFill="1" applyBorder="1" applyAlignment="1" applyProtection="1">
      <alignment horizontal="right" vertical="center"/>
      <protection hidden="1"/>
    </xf>
    <xf numFmtId="168" fontId="11" fillId="33" borderId="36" xfId="0" applyNumberFormat="1" applyFont="1" applyFill="1" applyBorder="1" applyAlignment="1" applyProtection="1">
      <alignment horizontal="right" vertical="center"/>
      <protection hidden="1"/>
    </xf>
    <xf numFmtId="0" fontId="12" fillId="33" borderId="28" xfId="0" applyFont="1" applyFill="1" applyBorder="1" applyAlignment="1" applyProtection="1">
      <alignment horizontal="right" vertical="center" wrapText="1"/>
      <protection hidden="1"/>
    </xf>
    <xf numFmtId="0" fontId="12" fillId="33" borderId="14" xfId="0" applyFont="1" applyFill="1" applyBorder="1" applyAlignment="1" applyProtection="1">
      <alignment horizontal="right" vertical="center" wrapText="1"/>
      <protection hidden="1"/>
    </xf>
    <xf numFmtId="0" fontId="12" fillId="33" borderId="36" xfId="0" applyFont="1" applyFill="1" applyBorder="1" applyAlignment="1" applyProtection="1">
      <alignment horizontal="right" vertical="center" wrapText="1"/>
      <protection hidden="1"/>
    </xf>
    <xf numFmtId="0" fontId="8" fillId="0" borderId="15" xfId="0" applyFont="1" applyBorder="1" applyAlignment="1">
      <alignment horizontal="right" vertical="center"/>
    </xf>
    <xf numFmtId="0" fontId="66" fillId="0" borderId="15" xfId="53" applyFont="1" applyBorder="1" applyAlignment="1" applyProtection="1">
      <alignment horizontal="left" vertical="center" wrapText="1"/>
      <protection/>
    </xf>
    <xf numFmtId="0" fontId="66" fillId="0" borderId="35" xfId="53" applyFont="1" applyBorder="1" applyAlignment="1" applyProtection="1">
      <alignment horizontal="left" vertical="center" wrapText="1"/>
      <protection/>
    </xf>
    <xf numFmtId="0" fontId="13" fillId="34" borderId="11" xfId="0" applyFont="1" applyFill="1" applyBorder="1" applyAlignment="1">
      <alignment horizontal="center" vertical="center"/>
    </xf>
    <xf numFmtId="0" fontId="12" fillId="13" borderId="11" xfId="0" applyFont="1" applyFill="1" applyBorder="1" applyAlignment="1" applyProtection="1">
      <alignment horizontal="right" vertical="center"/>
      <protection locked="0"/>
    </xf>
    <xf numFmtId="0" fontId="10" fillId="33" borderId="11" xfId="0" applyFont="1" applyFill="1" applyBorder="1" applyAlignment="1" applyProtection="1">
      <alignment horizontal="right" vertical="center"/>
      <protection hidden="1"/>
    </xf>
    <xf numFmtId="0" fontId="81" fillId="0" borderId="28" xfId="0" applyFont="1" applyBorder="1" applyAlignment="1" applyProtection="1">
      <alignment horizontal="center" vertical="center" wrapText="1"/>
      <protection hidden="1"/>
    </xf>
    <xf numFmtId="0" fontId="81" fillId="0" borderId="14" xfId="0" applyFont="1" applyBorder="1" applyAlignment="1" applyProtection="1">
      <alignment horizontal="center" vertical="center" wrapText="1"/>
      <protection hidden="1"/>
    </xf>
    <xf numFmtId="0" fontId="81" fillId="0" borderId="36" xfId="0" applyFont="1" applyBorder="1" applyAlignment="1" applyProtection="1">
      <alignment horizontal="center" vertical="center" wrapText="1"/>
      <protection hidden="1"/>
    </xf>
    <xf numFmtId="0" fontId="11" fillId="13" borderId="28" xfId="0" applyFont="1" applyFill="1" applyBorder="1" applyAlignment="1" applyProtection="1">
      <alignment horizontal="right" vertical="center" wrapText="1"/>
      <protection locked="0"/>
    </xf>
    <xf numFmtId="0" fontId="11" fillId="13" borderId="14" xfId="0" applyFont="1" applyFill="1" applyBorder="1" applyAlignment="1" applyProtection="1">
      <alignment horizontal="right" vertical="center" wrapText="1"/>
      <protection locked="0"/>
    </xf>
    <xf numFmtId="0" fontId="11" fillId="13" borderId="36" xfId="0" applyFont="1" applyFill="1" applyBorder="1" applyAlignment="1" applyProtection="1">
      <alignment horizontal="right" vertical="center" wrapText="1"/>
      <protection locked="0"/>
    </xf>
    <xf numFmtId="0" fontId="11" fillId="13" borderId="28" xfId="0" applyFont="1" applyFill="1" applyBorder="1" applyAlignment="1" applyProtection="1">
      <alignment horizontal="left" vertical="center" wrapText="1"/>
      <protection locked="0"/>
    </xf>
    <xf numFmtId="0" fontId="11" fillId="13" borderId="36" xfId="0" applyFont="1" applyFill="1" applyBorder="1" applyAlignment="1" applyProtection="1">
      <alignment horizontal="left" vertical="center" wrapText="1"/>
      <protection locked="0"/>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5" fillId="0" borderId="11" xfId="0" applyFont="1" applyBorder="1" applyAlignment="1">
      <alignment horizontal="left" vertical="center" wrapText="1"/>
    </xf>
    <xf numFmtId="0" fontId="16" fillId="0" borderId="28" xfId="0" applyFont="1" applyBorder="1" applyAlignment="1">
      <alignment horizontal="center" wrapText="1"/>
    </xf>
    <xf numFmtId="0" fontId="16" fillId="0" borderId="14" xfId="0" applyFont="1" applyBorder="1" applyAlignment="1">
      <alignment horizontal="center" wrapText="1"/>
    </xf>
    <xf numFmtId="0" fontId="16" fillId="0" borderId="16" xfId="0" applyFont="1" applyBorder="1" applyAlignment="1">
      <alignment horizontal="center" wrapText="1"/>
    </xf>
    <xf numFmtId="0" fontId="85" fillId="34" borderId="13" xfId="0" applyFont="1" applyFill="1" applyBorder="1" applyAlignment="1" applyProtection="1">
      <alignment horizontal="center" vertical="center"/>
      <protection hidden="1"/>
    </xf>
    <xf numFmtId="0" fontId="85" fillId="34" borderId="11" xfId="0" applyFont="1" applyFill="1" applyBorder="1" applyAlignment="1" applyProtection="1">
      <alignment horizontal="center" vertical="center"/>
      <protection hidden="1"/>
    </xf>
    <xf numFmtId="0" fontId="86" fillId="0" borderId="28" xfId="0" applyFont="1" applyBorder="1" applyAlignment="1" applyProtection="1">
      <alignment horizontal="center" vertical="center" wrapText="1"/>
      <protection hidden="1"/>
    </xf>
    <xf numFmtId="0" fontId="86" fillId="0" borderId="14" xfId="0" applyFont="1" applyBorder="1" applyAlignment="1" applyProtection="1">
      <alignment horizontal="center" vertical="center" wrapText="1"/>
      <protection hidden="1"/>
    </xf>
    <xf numFmtId="0" fontId="86" fillId="0" borderId="36" xfId="0" applyFont="1" applyBorder="1" applyAlignment="1" applyProtection="1">
      <alignment horizontal="center" vertical="center" wrapText="1"/>
      <protection hidden="1"/>
    </xf>
    <xf numFmtId="0" fontId="11" fillId="0" borderId="51"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mployeesforum.yolasite.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mployeesforum.yolasite.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0"/>
  <sheetViews>
    <sheetView showGridLines="0" showRowColHeaders="0" workbookViewId="0" topLeftCell="A1">
      <selection activeCell="A8" sqref="A8"/>
    </sheetView>
  </sheetViews>
  <sheetFormatPr defaultColWidth="15.8515625" defaultRowHeight="12.75"/>
  <cols>
    <col min="1" max="1" width="15.8515625" style="0" customWidth="1"/>
    <col min="2" max="2" width="18.28125" style="0" customWidth="1"/>
    <col min="3" max="3" width="19.7109375" style="0" customWidth="1"/>
    <col min="4" max="4" width="15.8515625" style="0" customWidth="1"/>
    <col min="5" max="5" width="17.28125" style="0" customWidth="1"/>
    <col min="6" max="6" width="17.140625" style="0" customWidth="1"/>
  </cols>
  <sheetData>
    <row r="1" spans="1:12" ht="35.25" customHeight="1" thickTop="1">
      <c r="A1" s="208" t="s">
        <v>63</v>
      </c>
      <c r="B1" s="209"/>
      <c r="C1" s="63" t="s">
        <v>55</v>
      </c>
      <c r="D1" s="210" t="s">
        <v>54</v>
      </c>
      <c r="E1" s="211"/>
      <c r="F1" s="211"/>
      <c r="G1" s="64" t="s">
        <v>57</v>
      </c>
      <c r="H1" s="69"/>
      <c r="I1" s="8"/>
      <c r="J1" s="8"/>
      <c r="K1" s="8"/>
      <c r="L1" s="8"/>
    </row>
    <row r="2" spans="1:12" ht="42.75" customHeight="1">
      <c r="A2" s="65" t="s">
        <v>62</v>
      </c>
      <c r="B2" s="66" t="s">
        <v>18</v>
      </c>
      <c r="C2" s="66" t="s">
        <v>48</v>
      </c>
      <c r="D2" s="66" t="s">
        <v>61</v>
      </c>
      <c r="E2" s="66" t="s">
        <v>60</v>
      </c>
      <c r="F2" s="68" t="s">
        <v>40</v>
      </c>
      <c r="G2" s="67" t="s">
        <v>53</v>
      </c>
      <c r="H2" s="70"/>
      <c r="I2" s="9"/>
      <c r="J2" s="9"/>
      <c r="K2" s="9"/>
      <c r="L2" s="9"/>
    </row>
    <row r="3" spans="1:8" ht="24.75" customHeight="1">
      <c r="A3" s="73">
        <v>1</v>
      </c>
      <c r="B3" s="74" t="s">
        <v>49</v>
      </c>
      <c r="C3" s="74" t="s">
        <v>50</v>
      </c>
      <c r="D3" s="74" t="s">
        <v>51</v>
      </c>
      <c r="E3" s="74" t="s">
        <v>52</v>
      </c>
      <c r="F3" s="75">
        <v>378026</v>
      </c>
      <c r="G3" s="76"/>
      <c r="H3" s="71"/>
    </row>
    <row r="4" spans="1:8" ht="24.75" customHeight="1">
      <c r="A4" s="73">
        <v>2</v>
      </c>
      <c r="B4" s="74"/>
      <c r="C4" s="74"/>
      <c r="D4" s="74"/>
      <c r="E4" s="74"/>
      <c r="F4" s="75"/>
      <c r="G4" s="76"/>
      <c r="H4" s="71"/>
    </row>
    <row r="5" spans="1:8" ht="24.75" customHeight="1">
      <c r="A5" s="73">
        <v>3</v>
      </c>
      <c r="B5" s="74"/>
      <c r="C5" s="74"/>
      <c r="D5" s="74"/>
      <c r="E5" s="74"/>
      <c r="F5" s="75"/>
      <c r="G5" s="76"/>
      <c r="H5" s="72"/>
    </row>
    <row r="6" spans="1:8" ht="24.75" customHeight="1">
      <c r="A6" s="73">
        <v>4</v>
      </c>
      <c r="B6" s="74"/>
      <c r="C6" s="74"/>
      <c r="D6" s="74"/>
      <c r="E6" s="74"/>
      <c r="F6" s="75"/>
      <c r="G6" s="76"/>
      <c r="H6" s="71"/>
    </row>
    <row r="7" spans="1:8" ht="24.75" customHeight="1">
      <c r="A7" s="73">
        <v>5</v>
      </c>
      <c r="B7" s="74"/>
      <c r="C7" s="74"/>
      <c r="D7" s="74"/>
      <c r="E7" s="74"/>
      <c r="F7" s="75"/>
      <c r="G7" s="76"/>
      <c r="H7" s="71"/>
    </row>
    <row r="8" spans="1:8" ht="24.75" customHeight="1">
      <c r="A8" s="73">
        <v>6</v>
      </c>
      <c r="B8" s="74"/>
      <c r="C8" s="74"/>
      <c r="D8" s="74"/>
      <c r="E8" s="74"/>
      <c r="F8" s="75"/>
      <c r="G8" s="76"/>
      <c r="H8" s="71"/>
    </row>
    <row r="9" spans="1:8" ht="24.75" customHeight="1">
      <c r="A9" s="73">
        <v>7</v>
      </c>
      <c r="B9" s="74"/>
      <c r="C9" s="74"/>
      <c r="D9" s="74"/>
      <c r="E9" s="74"/>
      <c r="F9" s="75"/>
      <c r="G9" s="76"/>
      <c r="H9" s="71"/>
    </row>
    <row r="10" spans="1:8" ht="24.75" customHeight="1">
      <c r="A10" s="73">
        <v>8</v>
      </c>
      <c r="B10" s="74"/>
      <c r="C10" s="74"/>
      <c r="D10" s="74"/>
      <c r="E10" s="74"/>
      <c r="F10" s="75"/>
      <c r="G10" s="76"/>
      <c r="H10" s="71"/>
    </row>
    <row r="11" spans="1:8" ht="24.75" customHeight="1">
      <c r="A11" s="73">
        <v>9</v>
      </c>
      <c r="B11" s="74"/>
      <c r="C11" s="74"/>
      <c r="D11" s="74"/>
      <c r="E11" s="74"/>
      <c r="F11" s="75"/>
      <c r="G11" s="76"/>
      <c r="H11" s="71"/>
    </row>
    <row r="12" spans="1:8" ht="24.75" customHeight="1">
      <c r="A12" s="73">
        <v>10</v>
      </c>
      <c r="B12" s="74"/>
      <c r="C12" s="74"/>
      <c r="D12" s="74"/>
      <c r="E12" s="74"/>
      <c r="F12" s="75"/>
      <c r="G12" s="76"/>
      <c r="H12" s="71"/>
    </row>
    <row r="13" spans="1:8" ht="24.75" customHeight="1">
      <c r="A13" s="73">
        <v>11</v>
      </c>
      <c r="B13" s="74"/>
      <c r="C13" s="74"/>
      <c r="D13" s="74"/>
      <c r="E13" s="74"/>
      <c r="F13" s="75"/>
      <c r="G13" s="76"/>
      <c r="H13" s="71"/>
    </row>
    <row r="14" spans="1:8" ht="24.75" customHeight="1">
      <c r="A14" s="73"/>
      <c r="B14" s="74"/>
      <c r="C14" s="74"/>
      <c r="D14" s="74"/>
      <c r="E14" s="74"/>
      <c r="F14" s="75"/>
      <c r="G14" s="76"/>
      <c r="H14" s="71"/>
    </row>
    <row r="15" spans="1:8" ht="24.75" customHeight="1">
      <c r="A15" s="73"/>
      <c r="B15" s="74"/>
      <c r="C15" s="74"/>
      <c r="D15" s="74"/>
      <c r="E15" s="74"/>
      <c r="F15" s="75"/>
      <c r="G15" s="76"/>
      <c r="H15" s="71"/>
    </row>
    <row r="16" spans="1:8" ht="24.75" customHeight="1">
      <c r="A16" s="73"/>
      <c r="B16" s="74"/>
      <c r="C16" s="74"/>
      <c r="D16" s="74"/>
      <c r="E16" s="74"/>
      <c r="F16" s="75"/>
      <c r="G16" s="76"/>
      <c r="H16" s="71"/>
    </row>
    <row r="17" spans="1:8" ht="24.75" customHeight="1">
      <c r="A17" s="73"/>
      <c r="B17" s="74"/>
      <c r="C17" s="74"/>
      <c r="D17" s="74"/>
      <c r="E17" s="74"/>
      <c r="F17" s="75"/>
      <c r="G17" s="76"/>
      <c r="H17" s="71"/>
    </row>
    <row r="18" spans="1:8" ht="24.75" customHeight="1">
      <c r="A18" s="77"/>
      <c r="B18" s="78"/>
      <c r="C18" s="78"/>
      <c r="D18" s="78"/>
      <c r="E18" s="78"/>
      <c r="F18" s="79"/>
      <c r="G18" s="80"/>
      <c r="H18" s="71"/>
    </row>
    <row r="19" spans="1:8" ht="24.75" customHeight="1">
      <c r="A19" s="77"/>
      <c r="B19" s="78"/>
      <c r="C19" s="78"/>
      <c r="D19" s="78"/>
      <c r="E19" s="78"/>
      <c r="F19" s="79"/>
      <c r="G19" s="80"/>
      <c r="H19" s="71"/>
    </row>
    <row r="20" spans="1:8" ht="24.75" customHeight="1">
      <c r="A20" s="73"/>
      <c r="B20" s="74"/>
      <c r="C20" s="74"/>
      <c r="D20" s="74"/>
      <c r="E20" s="74"/>
      <c r="F20" s="75"/>
      <c r="G20" s="76"/>
      <c r="H20" s="71"/>
    </row>
    <row r="21" spans="1:8" ht="24.75" customHeight="1">
      <c r="A21" s="73"/>
      <c r="B21" s="74"/>
      <c r="C21" s="74"/>
      <c r="D21" s="74"/>
      <c r="E21" s="74"/>
      <c r="F21" s="75"/>
      <c r="G21" s="76"/>
      <c r="H21" s="71"/>
    </row>
    <row r="22" spans="1:8" ht="24.75" customHeight="1">
      <c r="A22" s="73"/>
      <c r="B22" s="74"/>
      <c r="C22" s="74"/>
      <c r="D22" s="74"/>
      <c r="E22" s="74"/>
      <c r="F22" s="75"/>
      <c r="G22" s="76"/>
      <c r="H22" s="71"/>
    </row>
    <row r="23" spans="1:8" ht="24.75" customHeight="1">
      <c r="A23" s="73"/>
      <c r="B23" s="74"/>
      <c r="C23" s="74"/>
      <c r="D23" s="74"/>
      <c r="E23" s="74"/>
      <c r="F23" s="75"/>
      <c r="G23" s="76"/>
      <c r="H23" s="71"/>
    </row>
    <row r="24" spans="1:8" ht="24.75" customHeight="1">
      <c r="A24" s="73"/>
      <c r="B24" s="74"/>
      <c r="C24" s="74"/>
      <c r="D24" s="74"/>
      <c r="E24" s="74"/>
      <c r="F24" s="75"/>
      <c r="G24" s="76"/>
      <c r="H24" s="71"/>
    </row>
    <row r="25" spans="1:8" ht="24.75" customHeight="1">
      <c r="A25" s="73"/>
      <c r="B25" s="74"/>
      <c r="C25" s="74"/>
      <c r="D25" s="74"/>
      <c r="E25" s="74"/>
      <c r="F25" s="75"/>
      <c r="G25" s="76"/>
      <c r="H25" s="71"/>
    </row>
    <row r="26" spans="1:8" ht="24.75" customHeight="1">
      <c r="A26" s="73"/>
      <c r="B26" s="74"/>
      <c r="C26" s="74"/>
      <c r="D26" s="74"/>
      <c r="E26" s="74"/>
      <c r="F26" s="75"/>
      <c r="G26" s="76"/>
      <c r="H26" s="71"/>
    </row>
    <row r="27" spans="1:8" ht="24.75" customHeight="1">
      <c r="A27" s="73"/>
      <c r="B27" s="74"/>
      <c r="C27" s="74"/>
      <c r="D27" s="74"/>
      <c r="E27" s="74"/>
      <c r="F27" s="75"/>
      <c r="G27" s="76"/>
      <c r="H27" s="71"/>
    </row>
    <row r="28" spans="1:8" ht="24.75" customHeight="1">
      <c r="A28" s="73"/>
      <c r="B28" s="74"/>
      <c r="C28" s="74"/>
      <c r="D28" s="74"/>
      <c r="E28" s="74"/>
      <c r="F28" s="75"/>
      <c r="G28" s="76"/>
      <c r="H28" s="71"/>
    </row>
    <row r="29" spans="1:8" ht="24.75" customHeight="1">
      <c r="A29" s="73"/>
      <c r="B29" s="74"/>
      <c r="C29" s="74"/>
      <c r="D29" s="74"/>
      <c r="E29" s="74"/>
      <c r="F29" s="75"/>
      <c r="G29" s="76"/>
      <c r="H29" s="71"/>
    </row>
    <row r="30" spans="1:8" ht="24.75" customHeight="1">
      <c r="A30" s="73"/>
      <c r="B30" s="74"/>
      <c r="C30" s="74"/>
      <c r="D30" s="74"/>
      <c r="E30" s="74"/>
      <c r="F30" s="75"/>
      <c r="G30" s="76"/>
      <c r="H30" s="71"/>
    </row>
    <row r="31" spans="1:8" ht="24.75" customHeight="1">
      <c r="A31" s="73"/>
      <c r="B31" s="74"/>
      <c r="C31" s="74"/>
      <c r="D31" s="74"/>
      <c r="E31" s="74"/>
      <c r="F31" s="75"/>
      <c r="G31" s="76"/>
      <c r="H31" s="71"/>
    </row>
    <row r="32" spans="1:8" ht="24.75" customHeight="1">
      <c r="A32" s="73"/>
      <c r="B32" s="74"/>
      <c r="C32" s="74"/>
      <c r="D32" s="74"/>
      <c r="E32" s="74"/>
      <c r="F32" s="75"/>
      <c r="G32" s="76"/>
      <c r="H32" s="71"/>
    </row>
    <row r="33" spans="1:8" ht="24.75" customHeight="1">
      <c r="A33" s="73"/>
      <c r="B33" s="74"/>
      <c r="C33" s="74"/>
      <c r="D33" s="74"/>
      <c r="E33" s="74"/>
      <c r="F33" s="75"/>
      <c r="G33" s="76"/>
      <c r="H33" s="71"/>
    </row>
    <row r="34" spans="1:8" ht="24.75" customHeight="1">
      <c r="A34" s="73"/>
      <c r="B34" s="74"/>
      <c r="C34" s="74"/>
      <c r="D34" s="74"/>
      <c r="E34" s="74"/>
      <c r="F34" s="75"/>
      <c r="G34" s="76"/>
      <c r="H34" s="71"/>
    </row>
    <row r="35" spans="1:8" ht="24.75" customHeight="1">
      <c r="A35" s="73"/>
      <c r="B35" s="74"/>
      <c r="C35" s="74"/>
      <c r="D35" s="74"/>
      <c r="E35" s="74"/>
      <c r="F35" s="75"/>
      <c r="G35" s="76"/>
      <c r="H35" s="71"/>
    </row>
    <row r="36" spans="1:8" ht="24.75" customHeight="1">
      <c r="A36" s="73"/>
      <c r="B36" s="74"/>
      <c r="C36" s="74"/>
      <c r="D36" s="74"/>
      <c r="E36" s="74"/>
      <c r="F36" s="75"/>
      <c r="G36" s="76"/>
      <c r="H36" s="71"/>
    </row>
    <row r="37" spans="1:8" ht="24.75" customHeight="1">
      <c r="A37" s="73"/>
      <c r="B37" s="74"/>
      <c r="C37" s="74"/>
      <c r="D37" s="74"/>
      <c r="E37" s="74"/>
      <c r="F37" s="75"/>
      <c r="G37" s="76"/>
      <c r="H37" s="71"/>
    </row>
    <row r="38" spans="1:8" ht="24.75" customHeight="1">
      <c r="A38" s="73"/>
      <c r="B38" s="74"/>
      <c r="C38" s="74"/>
      <c r="D38" s="74"/>
      <c r="E38" s="74"/>
      <c r="F38" s="75"/>
      <c r="G38" s="76"/>
      <c r="H38" s="71"/>
    </row>
    <row r="39" spans="1:8" ht="24.75" customHeight="1">
      <c r="A39" s="73"/>
      <c r="B39" s="74"/>
      <c r="C39" s="74"/>
      <c r="D39" s="74"/>
      <c r="E39" s="74"/>
      <c r="F39" s="75"/>
      <c r="G39" s="76"/>
      <c r="H39" s="71"/>
    </row>
    <row r="40" spans="1:8" ht="24.75" customHeight="1">
      <c r="A40" s="73"/>
      <c r="B40" s="74"/>
      <c r="C40" s="74"/>
      <c r="D40" s="74"/>
      <c r="E40" s="74"/>
      <c r="F40" s="75"/>
      <c r="G40" s="76"/>
      <c r="H40" s="71"/>
    </row>
    <row r="41" spans="1:8" ht="24.75" customHeight="1">
      <c r="A41" s="73"/>
      <c r="B41" s="74"/>
      <c r="C41" s="74"/>
      <c r="D41" s="74"/>
      <c r="E41" s="74"/>
      <c r="F41" s="75"/>
      <c r="G41" s="76"/>
      <c r="H41" s="71"/>
    </row>
    <row r="42" spans="1:8" ht="24.75" customHeight="1">
      <c r="A42" s="73"/>
      <c r="B42" s="74"/>
      <c r="C42" s="74"/>
      <c r="D42" s="74"/>
      <c r="E42" s="74"/>
      <c r="F42" s="75"/>
      <c r="G42" s="76"/>
      <c r="H42" s="71"/>
    </row>
    <row r="43" spans="1:8" ht="24.75" customHeight="1">
      <c r="A43" s="73"/>
      <c r="B43" s="74"/>
      <c r="C43" s="74"/>
      <c r="D43" s="74"/>
      <c r="E43" s="74"/>
      <c r="F43" s="75"/>
      <c r="G43" s="76"/>
      <c r="H43" s="71"/>
    </row>
    <row r="44" spans="1:8" ht="24.75" customHeight="1">
      <c r="A44" s="73"/>
      <c r="B44" s="74"/>
      <c r="C44" s="74"/>
      <c r="D44" s="74"/>
      <c r="E44" s="74"/>
      <c r="F44" s="75"/>
      <c r="G44" s="76"/>
      <c r="H44" s="71"/>
    </row>
    <row r="45" spans="1:8" ht="24.75" customHeight="1">
      <c r="A45" s="73"/>
      <c r="B45" s="74"/>
      <c r="C45" s="74"/>
      <c r="D45" s="74"/>
      <c r="E45" s="74"/>
      <c r="F45" s="75"/>
      <c r="G45" s="76"/>
      <c r="H45" s="71"/>
    </row>
    <row r="46" spans="1:8" ht="24.75" customHeight="1">
      <c r="A46" s="73"/>
      <c r="B46" s="74"/>
      <c r="C46" s="74"/>
      <c r="D46" s="74"/>
      <c r="E46" s="74"/>
      <c r="F46" s="75"/>
      <c r="G46" s="76"/>
      <c r="H46" s="71"/>
    </row>
    <row r="47" spans="1:8" ht="24.75" customHeight="1">
      <c r="A47" s="73"/>
      <c r="B47" s="74"/>
      <c r="C47" s="74"/>
      <c r="D47" s="74"/>
      <c r="E47" s="74"/>
      <c r="F47" s="75"/>
      <c r="G47" s="76"/>
      <c r="H47" s="71"/>
    </row>
    <row r="48" spans="1:8" ht="24.75" customHeight="1">
      <c r="A48" s="73"/>
      <c r="B48" s="74"/>
      <c r="C48" s="74"/>
      <c r="D48" s="74"/>
      <c r="E48" s="74"/>
      <c r="F48" s="75"/>
      <c r="G48" s="76"/>
      <c r="H48" s="71"/>
    </row>
    <row r="49" spans="1:8" ht="24.75" customHeight="1">
      <c r="A49" s="73"/>
      <c r="B49" s="74"/>
      <c r="C49" s="74"/>
      <c r="D49" s="74"/>
      <c r="E49" s="74"/>
      <c r="F49" s="75"/>
      <c r="G49" s="76"/>
      <c r="H49" s="71"/>
    </row>
    <row r="50" spans="1:8" ht="24.75" customHeight="1">
      <c r="A50" s="73"/>
      <c r="B50" s="74"/>
      <c r="C50" s="74"/>
      <c r="D50" s="74"/>
      <c r="E50" s="74"/>
      <c r="F50" s="75"/>
      <c r="G50" s="76"/>
      <c r="H50" s="71"/>
    </row>
    <row r="51" spans="1:8" ht="24.75" customHeight="1">
      <c r="A51" s="73"/>
      <c r="B51" s="74"/>
      <c r="C51" s="74"/>
      <c r="D51" s="74"/>
      <c r="E51" s="74"/>
      <c r="F51" s="75"/>
      <c r="G51" s="76"/>
      <c r="H51" s="71"/>
    </row>
    <row r="52" spans="1:8" ht="24.75" customHeight="1">
      <c r="A52" s="73"/>
      <c r="B52" s="74"/>
      <c r="C52" s="74"/>
      <c r="D52" s="74"/>
      <c r="E52" s="74"/>
      <c r="F52" s="75"/>
      <c r="G52" s="76"/>
      <c r="H52" s="71"/>
    </row>
    <row r="53" spans="1:8" ht="24.75" customHeight="1">
      <c r="A53" s="73"/>
      <c r="B53" s="74"/>
      <c r="C53" s="74"/>
      <c r="D53" s="74"/>
      <c r="E53" s="74"/>
      <c r="F53" s="75"/>
      <c r="G53" s="76"/>
      <c r="H53" s="71"/>
    </row>
    <row r="54" spans="1:8" ht="24.75" customHeight="1">
      <c r="A54" s="73"/>
      <c r="B54" s="74"/>
      <c r="C54" s="74"/>
      <c r="D54" s="74"/>
      <c r="E54" s="74"/>
      <c r="F54" s="75"/>
      <c r="G54" s="76"/>
      <c r="H54" s="71"/>
    </row>
    <row r="55" spans="1:8" ht="24.75" customHeight="1">
      <c r="A55" s="73"/>
      <c r="B55" s="74"/>
      <c r="C55" s="74"/>
      <c r="D55" s="74"/>
      <c r="E55" s="74"/>
      <c r="F55" s="75"/>
      <c r="G55" s="76"/>
      <c r="H55" s="71"/>
    </row>
    <row r="56" spans="1:8" ht="24.75" customHeight="1">
      <c r="A56" s="73"/>
      <c r="B56" s="74"/>
      <c r="C56" s="74"/>
      <c r="D56" s="74"/>
      <c r="E56" s="74"/>
      <c r="F56" s="75"/>
      <c r="G56" s="76"/>
      <c r="H56" s="71"/>
    </row>
    <row r="57" spans="1:8" ht="24.75" customHeight="1">
      <c r="A57" s="73"/>
      <c r="B57" s="74"/>
      <c r="C57" s="74"/>
      <c r="D57" s="74"/>
      <c r="E57" s="74"/>
      <c r="F57" s="75"/>
      <c r="G57" s="76"/>
      <c r="H57" s="71"/>
    </row>
    <row r="58" spans="1:8" ht="24.75" customHeight="1">
      <c r="A58" s="73"/>
      <c r="B58" s="74"/>
      <c r="C58" s="74"/>
      <c r="D58" s="74"/>
      <c r="E58" s="74"/>
      <c r="F58" s="75"/>
      <c r="G58" s="76"/>
      <c r="H58" s="71"/>
    </row>
    <row r="59" spans="1:8" ht="24.75" customHeight="1">
      <c r="A59" s="73"/>
      <c r="B59" s="74"/>
      <c r="C59" s="74"/>
      <c r="D59" s="74"/>
      <c r="E59" s="74"/>
      <c r="F59" s="75"/>
      <c r="G59" s="76"/>
      <c r="H59" s="71"/>
    </row>
    <row r="60" spans="1:8" ht="24.75" customHeight="1">
      <c r="A60" s="73"/>
      <c r="B60" s="74"/>
      <c r="C60" s="74"/>
      <c r="D60" s="74"/>
      <c r="E60" s="74"/>
      <c r="F60" s="75"/>
      <c r="G60" s="76"/>
      <c r="H60" s="71"/>
    </row>
    <row r="61" spans="1:8" ht="24.75" customHeight="1">
      <c r="A61" s="73"/>
      <c r="B61" s="74"/>
      <c r="C61" s="74"/>
      <c r="D61" s="74"/>
      <c r="E61" s="74"/>
      <c r="F61" s="75"/>
      <c r="G61" s="76"/>
      <c r="H61" s="71"/>
    </row>
    <row r="62" spans="1:8" ht="24.75" customHeight="1">
      <c r="A62" s="73"/>
      <c r="B62" s="74"/>
      <c r="C62" s="74"/>
      <c r="D62" s="74"/>
      <c r="E62" s="74"/>
      <c r="F62" s="75"/>
      <c r="G62" s="76"/>
      <c r="H62" s="71"/>
    </row>
    <row r="63" spans="1:8" ht="24.75" customHeight="1">
      <c r="A63" s="73"/>
      <c r="B63" s="74"/>
      <c r="C63" s="74"/>
      <c r="D63" s="74"/>
      <c r="E63" s="74"/>
      <c r="F63" s="75"/>
      <c r="G63" s="76"/>
      <c r="H63" s="71"/>
    </row>
    <row r="64" spans="1:8" ht="24.75" customHeight="1">
      <c r="A64" s="73"/>
      <c r="B64" s="74"/>
      <c r="C64" s="74"/>
      <c r="D64" s="74"/>
      <c r="E64" s="74"/>
      <c r="F64" s="75"/>
      <c r="G64" s="76"/>
      <c r="H64" s="71"/>
    </row>
    <row r="65" spans="1:8" ht="24.75" customHeight="1">
      <c r="A65" s="73"/>
      <c r="B65" s="74"/>
      <c r="C65" s="74"/>
      <c r="D65" s="74"/>
      <c r="E65" s="74"/>
      <c r="F65" s="75"/>
      <c r="G65" s="76"/>
      <c r="H65" s="71"/>
    </row>
    <row r="66" spans="1:8" ht="24.75" customHeight="1">
      <c r="A66" s="73"/>
      <c r="B66" s="74"/>
      <c r="C66" s="74"/>
      <c r="D66" s="74"/>
      <c r="E66" s="74"/>
      <c r="F66" s="75"/>
      <c r="G66" s="76"/>
      <c r="H66" s="71"/>
    </row>
    <row r="67" spans="1:8" ht="24.75" customHeight="1">
      <c r="A67" s="73"/>
      <c r="B67" s="74"/>
      <c r="C67" s="74"/>
      <c r="D67" s="74"/>
      <c r="E67" s="74"/>
      <c r="F67" s="75"/>
      <c r="G67" s="76"/>
      <c r="H67" s="71"/>
    </row>
    <row r="68" spans="1:8" ht="24.75" customHeight="1">
      <c r="A68" s="73"/>
      <c r="B68" s="74"/>
      <c r="C68" s="74"/>
      <c r="D68" s="74"/>
      <c r="E68" s="74"/>
      <c r="F68" s="75"/>
      <c r="G68" s="76"/>
      <c r="H68" s="71"/>
    </row>
    <row r="69" spans="1:8" ht="24.75" customHeight="1">
      <c r="A69" s="73"/>
      <c r="B69" s="74"/>
      <c r="C69" s="74"/>
      <c r="D69" s="74"/>
      <c r="E69" s="74"/>
      <c r="F69" s="75"/>
      <c r="G69" s="76"/>
      <c r="H69" s="71"/>
    </row>
    <row r="70" spans="1:8" ht="24.75" customHeight="1">
      <c r="A70" s="73"/>
      <c r="B70" s="74"/>
      <c r="C70" s="74"/>
      <c r="D70" s="74"/>
      <c r="E70" s="74"/>
      <c r="F70" s="75"/>
      <c r="G70" s="76"/>
      <c r="H70" s="71"/>
    </row>
    <row r="71" spans="1:8" ht="24.75" customHeight="1">
      <c r="A71" s="73"/>
      <c r="B71" s="74"/>
      <c r="C71" s="74"/>
      <c r="D71" s="74"/>
      <c r="E71" s="74"/>
      <c r="F71" s="75"/>
      <c r="G71" s="76"/>
      <c r="H71" s="71"/>
    </row>
    <row r="72" spans="1:8" ht="24.75" customHeight="1">
      <c r="A72" s="73"/>
      <c r="B72" s="74"/>
      <c r="C72" s="74"/>
      <c r="D72" s="74"/>
      <c r="E72" s="74"/>
      <c r="F72" s="75"/>
      <c r="G72" s="76"/>
      <c r="H72" s="71"/>
    </row>
    <row r="73" spans="1:8" ht="24.75" customHeight="1">
      <c r="A73" s="73"/>
      <c r="B73" s="74"/>
      <c r="C73" s="74"/>
      <c r="D73" s="74"/>
      <c r="E73" s="74"/>
      <c r="F73" s="75"/>
      <c r="G73" s="76"/>
      <c r="H73" s="71"/>
    </row>
    <row r="74" spans="1:8" ht="24.75" customHeight="1">
      <c r="A74" s="73"/>
      <c r="B74" s="74"/>
      <c r="C74" s="74"/>
      <c r="D74" s="74"/>
      <c r="E74" s="74"/>
      <c r="F74" s="75"/>
      <c r="G74" s="76"/>
      <c r="H74" s="71"/>
    </row>
    <row r="75" spans="1:8" ht="24.75" customHeight="1">
      <c r="A75" s="73"/>
      <c r="B75" s="74"/>
      <c r="C75" s="74"/>
      <c r="D75" s="74"/>
      <c r="E75" s="74"/>
      <c r="F75" s="75"/>
      <c r="G75" s="76"/>
      <c r="H75" s="71"/>
    </row>
    <row r="76" spans="1:8" ht="24.75" customHeight="1">
      <c r="A76" s="73"/>
      <c r="B76" s="74"/>
      <c r="C76" s="74"/>
      <c r="D76" s="74"/>
      <c r="E76" s="74"/>
      <c r="F76" s="75"/>
      <c r="G76" s="76"/>
      <c r="H76" s="71"/>
    </row>
    <row r="77" spans="1:8" ht="24.75" customHeight="1">
      <c r="A77" s="73"/>
      <c r="B77" s="74"/>
      <c r="C77" s="74"/>
      <c r="D77" s="74"/>
      <c r="E77" s="74"/>
      <c r="F77" s="75"/>
      <c r="G77" s="76"/>
      <c r="H77" s="71"/>
    </row>
    <row r="78" spans="1:8" ht="24.75" customHeight="1">
      <c r="A78" s="73"/>
      <c r="B78" s="74"/>
      <c r="C78" s="74"/>
      <c r="D78" s="74"/>
      <c r="E78" s="74"/>
      <c r="F78" s="75"/>
      <c r="G78" s="76"/>
      <c r="H78" s="71"/>
    </row>
    <row r="79" spans="1:8" ht="24.75" customHeight="1">
      <c r="A79" s="73"/>
      <c r="B79" s="74"/>
      <c r="C79" s="74"/>
      <c r="D79" s="74"/>
      <c r="E79" s="74"/>
      <c r="F79" s="75"/>
      <c r="G79" s="76"/>
      <c r="H79" s="71"/>
    </row>
    <row r="80" spans="1:8" ht="24.75" customHeight="1">
      <c r="A80" s="73"/>
      <c r="B80" s="74"/>
      <c r="C80" s="74"/>
      <c r="D80" s="74"/>
      <c r="E80" s="74"/>
      <c r="F80" s="75"/>
      <c r="G80" s="76"/>
      <c r="H80" s="71"/>
    </row>
    <row r="81" spans="1:8" ht="24.75" customHeight="1">
      <c r="A81" s="73"/>
      <c r="B81" s="74"/>
      <c r="C81" s="74"/>
      <c r="D81" s="74"/>
      <c r="E81" s="74"/>
      <c r="F81" s="75"/>
      <c r="G81" s="76"/>
      <c r="H81" s="71"/>
    </row>
    <row r="82" spans="1:8" ht="24.75" customHeight="1">
      <c r="A82" s="73"/>
      <c r="B82" s="74"/>
      <c r="C82" s="74"/>
      <c r="D82" s="74"/>
      <c r="E82" s="74"/>
      <c r="F82" s="75"/>
      <c r="G82" s="76"/>
      <c r="H82" s="71"/>
    </row>
    <row r="83" spans="1:8" ht="24.75" customHeight="1">
      <c r="A83" s="73"/>
      <c r="B83" s="74"/>
      <c r="C83" s="74"/>
      <c r="D83" s="74"/>
      <c r="E83" s="74"/>
      <c r="F83" s="75"/>
      <c r="G83" s="76"/>
      <c r="H83" s="71"/>
    </row>
    <row r="84" spans="1:8" ht="24.75" customHeight="1">
      <c r="A84" s="73"/>
      <c r="B84" s="74"/>
      <c r="C84" s="74"/>
      <c r="D84" s="74"/>
      <c r="E84" s="74"/>
      <c r="F84" s="75"/>
      <c r="G84" s="76"/>
      <c r="H84" s="71"/>
    </row>
    <row r="85" spans="1:8" ht="24.75" customHeight="1">
      <c r="A85" s="73"/>
      <c r="B85" s="74"/>
      <c r="C85" s="74"/>
      <c r="D85" s="74"/>
      <c r="E85" s="74"/>
      <c r="F85" s="75"/>
      <c r="G85" s="76"/>
      <c r="H85" s="71"/>
    </row>
    <row r="86" spans="1:8" ht="24.75" customHeight="1">
      <c r="A86" s="73"/>
      <c r="B86" s="74"/>
      <c r="C86" s="74"/>
      <c r="D86" s="74"/>
      <c r="E86" s="74"/>
      <c r="F86" s="75"/>
      <c r="G86" s="76"/>
      <c r="H86" s="71"/>
    </row>
    <row r="87" spans="1:8" ht="24.75" customHeight="1">
      <c r="A87" s="73"/>
      <c r="B87" s="74"/>
      <c r="C87" s="74"/>
      <c r="D87" s="74"/>
      <c r="E87" s="74"/>
      <c r="F87" s="75"/>
      <c r="G87" s="76"/>
      <c r="H87" s="71"/>
    </row>
    <row r="88" spans="1:8" ht="24.75" customHeight="1">
      <c r="A88" s="73"/>
      <c r="B88" s="74"/>
      <c r="C88" s="74"/>
      <c r="D88" s="74"/>
      <c r="E88" s="74"/>
      <c r="F88" s="75"/>
      <c r="G88" s="76"/>
      <c r="H88" s="71"/>
    </row>
    <row r="89" spans="1:8" ht="24.75" customHeight="1">
      <c r="A89" s="73"/>
      <c r="B89" s="74"/>
      <c r="C89" s="74"/>
      <c r="D89" s="74"/>
      <c r="E89" s="74"/>
      <c r="F89" s="75"/>
      <c r="G89" s="76"/>
      <c r="H89" s="71"/>
    </row>
    <row r="90" spans="1:8" ht="24.75" customHeight="1">
      <c r="A90" s="73"/>
      <c r="B90" s="74"/>
      <c r="C90" s="74"/>
      <c r="D90" s="74"/>
      <c r="E90" s="74"/>
      <c r="F90" s="75"/>
      <c r="G90" s="76"/>
      <c r="H90" s="71"/>
    </row>
    <row r="91" spans="1:8" ht="24.75" customHeight="1">
      <c r="A91" s="73"/>
      <c r="B91" s="74"/>
      <c r="C91" s="74"/>
      <c r="D91" s="74"/>
      <c r="E91" s="74"/>
      <c r="F91" s="75"/>
      <c r="G91" s="76"/>
      <c r="H91" s="71"/>
    </row>
    <row r="92" spans="1:8" ht="24.75" customHeight="1">
      <c r="A92" s="73"/>
      <c r="B92" s="74"/>
      <c r="C92" s="74"/>
      <c r="D92" s="74"/>
      <c r="E92" s="74"/>
      <c r="F92" s="75"/>
      <c r="G92" s="76"/>
      <c r="H92" s="71"/>
    </row>
    <row r="93" spans="1:8" ht="24.75" customHeight="1">
      <c r="A93" s="73"/>
      <c r="B93" s="74"/>
      <c r="C93" s="74"/>
      <c r="D93" s="74"/>
      <c r="E93" s="74"/>
      <c r="F93" s="75"/>
      <c r="G93" s="76"/>
      <c r="H93" s="71"/>
    </row>
    <row r="94" spans="1:8" ht="24.75" customHeight="1">
      <c r="A94" s="73"/>
      <c r="B94" s="74"/>
      <c r="C94" s="74"/>
      <c r="D94" s="74"/>
      <c r="E94" s="74"/>
      <c r="F94" s="75"/>
      <c r="G94" s="76"/>
      <c r="H94" s="71"/>
    </row>
    <row r="95" spans="1:8" ht="24.75" customHeight="1">
      <c r="A95" s="73"/>
      <c r="B95" s="74"/>
      <c r="C95" s="74"/>
      <c r="D95" s="74"/>
      <c r="E95" s="74"/>
      <c r="F95" s="75"/>
      <c r="G95" s="76"/>
      <c r="H95" s="71"/>
    </row>
    <row r="96" spans="1:8" ht="24.75" customHeight="1">
      <c r="A96" s="73"/>
      <c r="B96" s="74"/>
      <c r="C96" s="74"/>
      <c r="D96" s="74"/>
      <c r="E96" s="74"/>
      <c r="F96" s="75"/>
      <c r="G96" s="76"/>
      <c r="H96" s="71"/>
    </row>
    <row r="97" spans="1:8" ht="24.75" customHeight="1">
      <c r="A97" s="73"/>
      <c r="B97" s="74"/>
      <c r="C97" s="74"/>
      <c r="D97" s="74"/>
      <c r="E97" s="74"/>
      <c r="F97" s="75"/>
      <c r="G97" s="76"/>
      <c r="H97" s="71"/>
    </row>
    <row r="98" spans="1:8" ht="24.75" customHeight="1">
      <c r="A98" s="73"/>
      <c r="B98" s="74"/>
      <c r="C98" s="74"/>
      <c r="D98" s="74"/>
      <c r="E98" s="74"/>
      <c r="F98" s="75"/>
      <c r="G98" s="76"/>
      <c r="H98" s="71"/>
    </row>
    <row r="99" spans="1:8" ht="24.75" customHeight="1">
      <c r="A99" s="73"/>
      <c r="B99" s="74"/>
      <c r="C99" s="74"/>
      <c r="D99" s="74"/>
      <c r="E99" s="74"/>
      <c r="F99" s="75"/>
      <c r="G99" s="76"/>
      <c r="H99" s="71"/>
    </row>
    <row r="100" spans="1:8" ht="24.75" customHeight="1">
      <c r="A100" s="73"/>
      <c r="B100" s="74"/>
      <c r="C100" s="74"/>
      <c r="D100" s="74"/>
      <c r="E100" s="74"/>
      <c r="F100" s="75"/>
      <c r="G100" s="76"/>
      <c r="H100" s="71"/>
    </row>
    <row r="101" spans="1:8" ht="24.75" customHeight="1">
      <c r="A101" s="73"/>
      <c r="B101" s="74"/>
      <c r="C101" s="74"/>
      <c r="D101" s="74"/>
      <c r="E101" s="74"/>
      <c r="F101" s="75"/>
      <c r="G101" s="76"/>
      <c r="H101" s="71"/>
    </row>
    <row r="102" spans="1:8" ht="24.75" customHeight="1">
      <c r="A102" s="73"/>
      <c r="B102" s="74"/>
      <c r="C102" s="74"/>
      <c r="D102" s="74"/>
      <c r="E102" s="74"/>
      <c r="F102" s="75"/>
      <c r="G102" s="76"/>
      <c r="H102" s="71"/>
    </row>
    <row r="103" spans="1:8" ht="24.75" customHeight="1">
      <c r="A103" s="73"/>
      <c r="B103" s="74"/>
      <c r="C103" s="74"/>
      <c r="D103" s="74"/>
      <c r="E103" s="74"/>
      <c r="F103" s="75"/>
      <c r="G103" s="76"/>
      <c r="H103" s="71"/>
    </row>
    <row r="104" spans="1:8" ht="24.75" customHeight="1">
      <c r="A104" s="73"/>
      <c r="B104" s="74"/>
      <c r="C104" s="74"/>
      <c r="D104" s="74"/>
      <c r="E104" s="74"/>
      <c r="F104" s="75"/>
      <c r="G104" s="76"/>
      <c r="H104" s="71"/>
    </row>
    <row r="105" spans="1:8" ht="24.75" customHeight="1">
      <c r="A105" s="73"/>
      <c r="B105" s="74"/>
      <c r="C105" s="74"/>
      <c r="D105" s="74"/>
      <c r="E105" s="74"/>
      <c r="F105" s="75"/>
      <c r="G105" s="76"/>
      <c r="H105" s="71"/>
    </row>
    <row r="106" spans="1:8" ht="24.75" customHeight="1">
      <c r="A106" s="73"/>
      <c r="B106" s="74"/>
      <c r="C106" s="74"/>
      <c r="D106" s="74"/>
      <c r="E106" s="74"/>
      <c r="F106" s="75"/>
      <c r="G106" s="76"/>
      <c r="H106" s="71"/>
    </row>
    <row r="107" spans="1:8" ht="24.75" customHeight="1">
      <c r="A107" s="73"/>
      <c r="B107" s="74"/>
      <c r="C107" s="74"/>
      <c r="D107" s="74"/>
      <c r="E107" s="74"/>
      <c r="F107" s="75"/>
      <c r="G107" s="76"/>
      <c r="H107" s="71"/>
    </row>
    <row r="108" spans="1:8" ht="24.75" customHeight="1">
      <c r="A108" s="73"/>
      <c r="B108" s="74"/>
      <c r="C108" s="74"/>
      <c r="D108" s="74"/>
      <c r="E108" s="74"/>
      <c r="F108" s="75"/>
      <c r="G108" s="76"/>
      <c r="H108" s="71"/>
    </row>
    <row r="109" spans="1:8" ht="24.75" customHeight="1">
      <c r="A109" s="73"/>
      <c r="B109" s="74"/>
      <c r="C109" s="74"/>
      <c r="D109" s="74"/>
      <c r="E109" s="74"/>
      <c r="F109" s="75"/>
      <c r="G109" s="76"/>
      <c r="H109" s="71"/>
    </row>
    <row r="110" spans="1:8" ht="24.75" customHeight="1">
      <c r="A110" s="73"/>
      <c r="B110" s="74"/>
      <c r="C110" s="74"/>
      <c r="D110" s="74"/>
      <c r="E110" s="74"/>
      <c r="F110" s="75"/>
      <c r="G110" s="76"/>
      <c r="H110" s="71"/>
    </row>
    <row r="111" spans="1:8" ht="24.75" customHeight="1">
      <c r="A111" s="73"/>
      <c r="B111" s="74"/>
      <c r="C111" s="74"/>
      <c r="D111" s="74"/>
      <c r="E111" s="74"/>
      <c r="F111" s="75"/>
      <c r="G111" s="76"/>
      <c r="H111" s="71"/>
    </row>
    <row r="112" spans="1:8" ht="24.75" customHeight="1">
      <c r="A112" s="73"/>
      <c r="B112" s="74"/>
      <c r="C112" s="74"/>
      <c r="D112" s="74"/>
      <c r="E112" s="74"/>
      <c r="F112" s="75"/>
      <c r="G112" s="76"/>
      <c r="H112" s="71"/>
    </row>
    <row r="113" spans="1:8" ht="24.75" customHeight="1">
      <c r="A113" s="73"/>
      <c r="B113" s="74"/>
      <c r="C113" s="74"/>
      <c r="D113" s="74"/>
      <c r="E113" s="74"/>
      <c r="F113" s="75"/>
      <c r="G113" s="76"/>
      <c r="H113" s="71"/>
    </row>
    <row r="114" spans="1:8" ht="24.75" customHeight="1">
      <c r="A114" s="73"/>
      <c r="B114" s="74"/>
      <c r="C114" s="74"/>
      <c r="D114" s="74"/>
      <c r="E114" s="74"/>
      <c r="F114" s="75"/>
      <c r="G114" s="76"/>
      <c r="H114" s="71"/>
    </row>
    <row r="115" spans="1:8" ht="24.75" customHeight="1">
      <c r="A115" s="73"/>
      <c r="B115" s="74"/>
      <c r="C115" s="74"/>
      <c r="D115" s="74"/>
      <c r="E115" s="74"/>
      <c r="F115" s="75"/>
      <c r="G115" s="76"/>
      <c r="H115" s="71"/>
    </row>
    <row r="116" spans="1:8" ht="24.75" customHeight="1">
      <c r="A116" s="73"/>
      <c r="B116" s="74"/>
      <c r="C116" s="74"/>
      <c r="D116" s="74"/>
      <c r="E116" s="74"/>
      <c r="F116" s="75"/>
      <c r="G116" s="76"/>
      <c r="H116" s="71"/>
    </row>
    <row r="117" spans="1:8" ht="24.75" customHeight="1">
      <c r="A117" s="73"/>
      <c r="B117" s="74"/>
      <c r="C117" s="74"/>
      <c r="D117" s="74"/>
      <c r="E117" s="74"/>
      <c r="F117" s="75"/>
      <c r="G117" s="76"/>
      <c r="H117" s="71"/>
    </row>
    <row r="118" spans="1:8" ht="24.75" customHeight="1">
      <c r="A118" s="73"/>
      <c r="B118" s="74"/>
      <c r="C118" s="74"/>
      <c r="D118" s="74"/>
      <c r="E118" s="74"/>
      <c r="F118" s="75"/>
      <c r="G118" s="76"/>
      <c r="H118" s="71"/>
    </row>
    <row r="119" spans="1:8" ht="24.75" customHeight="1">
      <c r="A119" s="73"/>
      <c r="B119" s="74"/>
      <c r="C119" s="74"/>
      <c r="D119" s="74"/>
      <c r="E119" s="74"/>
      <c r="F119" s="75"/>
      <c r="G119" s="76"/>
      <c r="H119" s="71"/>
    </row>
    <row r="120" spans="1:8" ht="24.75" customHeight="1" thickBot="1">
      <c r="A120" s="81"/>
      <c r="B120" s="82"/>
      <c r="C120" s="82"/>
      <c r="D120" s="82"/>
      <c r="E120" s="82"/>
      <c r="F120" s="83"/>
      <c r="G120" s="84"/>
      <c r="H120" s="71"/>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sheetData>
  <sheetProtection password="CC47" sheet="1" selectLockedCells="1"/>
  <mergeCells count="2">
    <mergeCell ref="A1:B1"/>
    <mergeCell ref="D1:F1"/>
  </mergeCells>
  <dataValidations count="1">
    <dataValidation type="list" allowBlank="1" showInputMessage="1" showErrorMessage="1" sqref="H5">
      <formula1>ACCOUNTLIST</formula1>
    </dataValidation>
  </dataValidations>
  <hyperlinks>
    <hyperlink ref="G1" r:id="rId1" display="http://www.employeesforum.yolasite.com/"/>
  </hyperlinks>
  <printOptions/>
  <pageMargins left="0.40425" right="0.3795" top="0.75" bottom="0.75" header="0.3" footer="0.3"/>
  <pageSetup horizontalDpi="600" verticalDpi="600" orientation="portrait" scale="90" r:id="rId4"/>
  <legacyDrawing r:id="rId3"/>
</worksheet>
</file>

<file path=xl/worksheets/sheet2.xml><?xml version="1.0" encoding="utf-8"?>
<worksheet xmlns="http://schemas.openxmlformats.org/spreadsheetml/2006/main" xmlns:r="http://schemas.openxmlformats.org/officeDocument/2006/relationships">
  <dimension ref="A1:X56"/>
  <sheetViews>
    <sheetView showGridLines="0" showRowColHeaders="0" tabSelected="1" zoomScalePageLayoutView="0" workbookViewId="0" topLeftCell="A1">
      <pane ySplit="1" topLeftCell="A2" activePane="bottomLeft" state="frozen"/>
      <selection pane="topLeft" activeCell="A1" sqref="A1"/>
      <selection pane="bottomLeft" activeCell="C10" sqref="C10"/>
    </sheetView>
  </sheetViews>
  <sheetFormatPr defaultColWidth="9.140625" defaultRowHeight="12.75"/>
  <cols>
    <col min="1" max="1" width="1.28515625" style="0" customWidth="1"/>
    <col min="2" max="2" width="21.7109375" style="0" customWidth="1"/>
    <col min="3" max="3" width="16.421875" style="0" customWidth="1"/>
    <col min="4" max="4" width="16.00390625" style="0" customWidth="1"/>
    <col min="5" max="5" width="14.00390625" style="0" customWidth="1"/>
    <col min="6" max="9" width="5.7109375" style="0" customWidth="1"/>
    <col min="10" max="10" width="4.57421875" style="0" customWidth="1"/>
    <col min="11" max="11" width="4.421875" style="0" customWidth="1"/>
    <col min="12" max="12" width="4.28125" style="0" customWidth="1"/>
    <col min="13" max="13" width="8.421875" style="0" customWidth="1"/>
    <col min="14" max="14" width="6.421875" style="0" customWidth="1"/>
    <col min="15" max="15" width="7.421875" style="0" customWidth="1"/>
  </cols>
  <sheetData>
    <row r="1" spans="2:14" s="1" customFormat="1" ht="23.25" customHeight="1" thickTop="1">
      <c r="B1" s="183" t="s">
        <v>58</v>
      </c>
      <c r="C1" s="183"/>
      <c r="D1" s="183"/>
      <c r="E1" s="184" t="s">
        <v>57</v>
      </c>
      <c r="F1" s="184"/>
      <c r="G1" s="184"/>
      <c r="H1" s="184"/>
      <c r="I1" s="184"/>
      <c r="J1" s="184"/>
      <c r="K1" s="184"/>
      <c r="L1" s="184"/>
      <c r="M1" s="185"/>
      <c r="N1" s="41"/>
    </row>
    <row r="2" spans="2:14" s="1" customFormat="1" ht="15.75">
      <c r="B2" s="175" t="s">
        <v>59</v>
      </c>
      <c r="C2" s="176"/>
      <c r="D2" s="176"/>
      <c r="E2" s="176"/>
      <c r="F2" s="176"/>
      <c r="G2" s="176"/>
      <c r="H2" s="176"/>
      <c r="I2" s="176"/>
      <c r="J2" s="176"/>
      <c r="K2" s="176"/>
      <c r="L2" s="176"/>
      <c r="M2" s="176"/>
      <c r="N2" s="43"/>
    </row>
    <row r="3" spans="1:14" s="1" customFormat="1" ht="15.75">
      <c r="A3" s="3"/>
      <c r="B3" s="13" t="s">
        <v>18</v>
      </c>
      <c r="C3" s="180" t="str">
        <f>VLOOKUP(C5,'data base'!A1:G120,2,FALSE)</f>
        <v>raju</v>
      </c>
      <c r="D3" s="181"/>
      <c r="E3" s="182"/>
      <c r="F3" s="176" t="s">
        <v>20</v>
      </c>
      <c r="G3" s="176"/>
      <c r="H3" s="176"/>
      <c r="I3" s="176"/>
      <c r="J3" s="176"/>
      <c r="K3" s="176"/>
      <c r="L3" s="176"/>
      <c r="M3" s="10"/>
      <c r="N3" s="85" t="s">
        <v>64</v>
      </c>
    </row>
    <row r="4" spans="2:24" s="1" customFormat="1" ht="19.5" customHeight="1">
      <c r="B4" s="13" t="s">
        <v>17</v>
      </c>
      <c r="C4" s="188" t="str">
        <f>VLOOKUP(C5,'data base'!A1:G120,3,FALSE)</f>
        <v>darsam</v>
      </c>
      <c r="D4" s="188"/>
      <c r="E4" s="188"/>
      <c r="F4" s="192">
        <v>2010</v>
      </c>
      <c r="G4" s="193"/>
      <c r="H4" s="193"/>
      <c r="I4" s="194"/>
      <c r="J4" s="11" t="s">
        <v>26</v>
      </c>
      <c r="K4" s="195">
        <v>11</v>
      </c>
      <c r="L4" s="196"/>
      <c r="M4" s="12"/>
      <c r="N4" s="86"/>
      <c r="S4" s="4"/>
      <c r="T4" s="4"/>
      <c r="U4" s="4"/>
      <c r="V4" s="4"/>
      <c r="W4" s="4"/>
      <c r="X4" s="4"/>
    </row>
    <row r="5" spans="2:24" s="1" customFormat="1" ht="15.75">
      <c r="B5" s="13" t="s">
        <v>19</v>
      </c>
      <c r="C5" s="187">
        <v>1</v>
      </c>
      <c r="D5" s="187"/>
      <c r="E5" s="187"/>
      <c r="F5" s="186"/>
      <c r="G5" s="186"/>
      <c r="H5" s="186"/>
      <c r="I5" s="186"/>
      <c r="J5" s="186"/>
      <c r="K5" s="186"/>
      <c r="L5" s="186"/>
      <c r="M5" s="12"/>
      <c r="N5" s="86"/>
      <c r="S5" s="5"/>
      <c r="T5" s="5"/>
      <c r="U5" s="5"/>
      <c r="V5" s="5"/>
      <c r="W5" s="5"/>
      <c r="X5" s="5"/>
    </row>
    <row r="6" spans="2:24" s="1" customFormat="1" ht="15.75">
      <c r="B6" s="13" t="s">
        <v>21</v>
      </c>
      <c r="C6" s="188" t="str">
        <f>VLOOKUP(C5,'data base'!A1:G120,4,FALSE)</f>
        <v>vi</v>
      </c>
      <c r="D6" s="188"/>
      <c r="E6" s="188"/>
      <c r="F6" s="176" t="s">
        <v>46</v>
      </c>
      <c r="G6" s="176"/>
      <c r="H6" s="176"/>
      <c r="I6" s="176"/>
      <c r="J6" s="176"/>
      <c r="K6" s="176"/>
      <c r="L6" s="176"/>
      <c r="M6" s="12"/>
      <c r="N6" s="86"/>
      <c r="P6"/>
      <c r="S6" s="5"/>
      <c r="T6" s="5"/>
      <c r="U6" s="5"/>
      <c r="V6" s="5"/>
      <c r="W6" s="5"/>
      <c r="X6" s="5"/>
    </row>
    <row r="7" spans="2:24" s="1" customFormat="1" ht="15.75">
      <c r="B7" s="13" t="s">
        <v>28</v>
      </c>
      <c r="C7" s="188" t="str">
        <f>VLOOKUP(C5,'data base'!A1:G120,5,FALSE)</f>
        <v>tajpur</v>
      </c>
      <c r="D7" s="188"/>
      <c r="E7" s="188"/>
      <c r="F7" s="177">
        <f>VLOOKUP(C5,'data base'!A1:G120,6,FALSE)</f>
        <v>378026</v>
      </c>
      <c r="G7" s="178"/>
      <c r="H7" s="178"/>
      <c r="I7" s="178"/>
      <c r="J7" s="178"/>
      <c r="K7" s="178"/>
      <c r="L7" s="179"/>
      <c r="M7" s="14"/>
      <c r="N7" s="86"/>
      <c r="S7" s="5"/>
      <c r="T7" s="5"/>
      <c r="U7" s="5"/>
      <c r="V7" s="5"/>
      <c r="W7" s="5"/>
      <c r="X7" s="5"/>
    </row>
    <row r="8" spans="2:24" s="1" customFormat="1" ht="15" customHeight="1">
      <c r="B8" s="203" t="s">
        <v>56</v>
      </c>
      <c r="C8" s="204"/>
      <c r="D8" s="204"/>
      <c r="E8" s="204"/>
      <c r="F8" s="204"/>
      <c r="G8" s="204"/>
      <c r="H8" s="204"/>
      <c r="I8" s="204"/>
      <c r="J8" s="204"/>
      <c r="K8" s="204"/>
      <c r="L8" s="204"/>
      <c r="M8" s="12"/>
      <c r="N8" s="86"/>
      <c r="S8" s="5"/>
      <c r="T8" s="5"/>
      <c r="U8" s="5"/>
      <c r="V8" s="5"/>
      <c r="W8" s="5"/>
      <c r="X8" s="5"/>
    </row>
    <row r="9" spans="2:24" s="2" customFormat="1" ht="36.75" customHeight="1">
      <c r="B9" s="55" t="s">
        <v>27</v>
      </c>
      <c r="C9" s="59" t="s">
        <v>32</v>
      </c>
      <c r="D9" s="58" t="s">
        <v>29</v>
      </c>
      <c r="E9" s="50" t="s">
        <v>0</v>
      </c>
      <c r="F9" s="205" t="s">
        <v>25</v>
      </c>
      <c r="G9" s="206"/>
      <c r="H9" s="207"/>
      <c r="I9" s="189" t="s">
        <v>1</v>
      </c>
      <c r="J9" s="190"/>
      <c r="K9" s="190"/>
      <c r="L9" s="191"/>
      <c r="M9" s="16"/>
      <c r="N9" s="86"/>
      <c r="S9" s="5"/>
      <c r="T9" s="5"/>
      <c r="U9" s="5"/>
      <c r="V9" s="5"/>
      <c r="W9" s="5"/>
      <c r="X9" s="5"/>
    </row>
    <row r="10" spans="2:24" ht="20.25" customHeight="1">
      <c r="B10" s="56" t="s">
        <v>2</v>
      </c>
      <c r="C10" s="60">
        <v>2000</v>
      </c>
      <c r="D10" s="49"/>
      <c r="E10" s="45">
        <f aca="true" t="shared" si="0" ref="E10:E21">C10+D10</f>
        <v>2000</v>
      </c>
      <c r="F10" s="164">
        <f>(F7+E10)-I10</f>
        <v>380026</v>
      </c>
      <c r="G10" s="165"/>
      <c r="H10" s="166"/>
      <c r="I10" s="89"/>
      <c r="J10" s="89"/>
      <c r="K10" s="89"/>
      <c r="L10" s="89"/>
      <c r="M10" s="17"/>
      <c r="N10" s="44"/>
      <c r="S10" s="5"/>
      <c r="T10" s="5"/>
      <c r="U10" s="5"/>
      <c r="V10" s="5"/>
      <c r="W10" s="5"/>
      <c r="X10" s="5"/>
    </row>
    <row r="11" spans="2:24" ht="20.25" customHeight="1">
      <c r="B11" s="56" t="s">
        <v>3</v>
      </c>
      <c r="C11" s="60">
        <v>2000</v>
      </c>
      <c r="D11" s="49"/>
      <c r="E11" s="45">
        <f t="shared" si="0"/>
        <v>2000</v>
      </c>
      <c r="F11" s="164">
        <f aca="true" t="shared" si="1" ref="F11:F21">(F10+E11)-I11</f>
        <v>382026</v>
      </c>
      <c r="G11" s="165"/>
      <c r="H11" s="166"/>
      <c r="I11" s="89"/>
      <c r="J11" s="89"/>
      <c r="K11" s="89"/>
      <c r="L11" s="89"/>
      <c r="M11" s="17"/>
      <c r="N11" s="44"/>
      <c r="S11" s="5"/>
      <c r="T11" s="5"/>
      <c r="U11" s="5"/>
      <c r="V11" s="5"/>
      <c r="W11" s="5"/>
      <c r="X11" s="5"/>
    </row>
    <row r="12" spans="2:24" ht="20.25" customHeight="1">
      <c r="B12" s="56" t="s">
        <v>4</v>
      </c>
      <c r="C12" s="60">
        <v>2000</v>
      </c>
      <c r="D12" s="62">
        <v>0</v>
      </c>
      <c r="E12" s="45">
        <f>C12+D12</f>
        <v>2000</v>
      </c>
      <c r="F12" s="164">
        <f t="shared" si="1"/>
        <v>384026</v>
      </c>
      <c r="G12" s="165"/>
      <c r="H12" s="166"/>
      <c r="I12" s="89"/>
      <c r="J12" s="89"/>
      <c r="K12" s="89"/>
      <c r="L12" s="89"/>
      <c r="M12" s="17"/>
      <c r="N12" s="44"/>
      <c r="S12" s="5"/>
      <c r="T12" s="5"/>
      <c r="U12" s="5"/>
      <c r="V12" s="5"/>
      <c r="W12" s="5"/>
      <c r="X12" s="5"/>
    </row>
    <row r="13" spans="2:24" ht="20.25" customHeight="1">
      <c r="B13" s="56" t="s">
        <v>5</v>
      </c>
      <c r="C13" s="60">
        <v>2000</v>
      </c>
      <c r="D13" s="49">
        <v>0</v>
      </c>
      <c r="E13" s="45">
        <f>C13+D13</f>
        <v>2000</v>
      </c>
      <c r="F13" s="164">
        <f t="shared" si="1"/>
        <v>386026</v>
      </c>
      <c r="G13" s="165"/>
      <c r="H13" s="166"/>
      <c r="I13" s="89"/>
      <c r="J13" s="89"/>
      <c r="K13" s="89"/>
      <c r="L13" s="89"/>
      <c r="M13" s="17"/>
      <c r="N13" s="44"/>
      <c r="S13" s="5"/>
      <c r="T13" s="5"/>
      <c r="U13" s="5"/>
      <c r="V13" s="5"/>
      <c r="W13" s="5"/>
      <c r="X13" s="5"/>
    </row>
    <row r="14" spans="2:24" ht="20.25" customHeight="1">
      <c r="B14" s="56" t="s">
        <v>6</v>
      </c>
      <c r="C14" s="60">
        <v>2000</v>
      </c>
      <c r="D14" s="49">
        <v>0</v>
      </c>
      <c r="E14" s="45">
        <f t="shared" si="0"/>
        <v>2000</v>
      </c>
      <c r="F14" s="164">
        <f t="shared" si="1"/>
        <v>388026</v>
      </c>
      <c r="G14" s="165"/>
      <c r="H14" s="166"/>
      <c r="I14" s="89"/>
      <c r="J14" s="89"/>
      <c r="K14" s="89"/>
      <c r="L14" s="89"/>
      <c r="M14" s="17"/>
      <c r="N14" s="44"/>
      <c r="S14" s="5"/>
      <c r="T14" s="5"/>
      <c r="U14" s="5"/>
      <c r="V14" s="5"/>
      <c r="W14" s="5"/>
      <c r="X14" s="5"/>
    </row>
    <row r="15" spans="2:24" ht="20.25" customHeight="1">
      <c r="B15" s="56" t="s">
        <v>7</v>
      </c>
      <c r="C15" s="60">
        <v>2000</v>
      </c>
      <c r="D15" s="49">
        <v>0</v>
      </c>
      <c r="E15" s="45">
        <f t="shared" si="0"/>
        <v>2000</v>
      </c>
      <c r="F15" s="164">
        <f t="shared" si="1"/>
        <v>390026</v>
      </c>
      <c r="G15" s="165"/>
      <c r="H15" s="166"/>
      <c r="I15" s="89"/>
      <c r="J15" s="89"/>
      <c r="K15" s="89"/>
      <c r="L15" s="89"/>
      <c r="M15" s="17"/>
      <c r="N15" s="44"/>
      <c r="S15" s="5"/>
      <c r="T15" s="5"/>
      <c r="U15" s="5"/>
      <c r="V15" s="5"/>
      <c r="W15" s="5"/>
      <c r="X15" s="5"/>
    </row>
    <row r="16" spans="2:24" ht="20.25" customHeight="1">
      <c r="B16" s="56" t="s">
        <v>8</v>
      </c>
      <c r="C16" s="60">
        <v>2000</v>
      </c>
      <c r="D16" s="49">
        <v>0</v>
      </c>
      <c r="E16" s="45">
        <f t="shared" si="0"/>
        <v>2000</v>
      </c>
      <c r="F16" s="164">
        <f t="shared" si="1"/>
        <v>392026</v>
      </c>
      <c r="G16" s="165"/>
      <c r="H16" s="166"/>
      <c r="I16" s="89"/>
      <c r="J16" s="89"/>
      <c r="K16" s="89"/>
      <c r="L16" s="89"/>
      <c r="M16" s="17"/>
      <c r="N16" s="44"/>
      <c r="S16" s="5"/>
      <c r="T16" s="5"/>
      <c r="U16" s="5"/>
      <c r="V16" s="5"/>
      <c r="W16" s="5"/>
      <c r="X16" s="5"/>
    </row>
    <row r="17" spans="2:24" ht="20.25" customHeight="1">
      <c r="B17" s="56" t="s">
        <v>9</v>
      </c>
      <c r="C17" s="60">
        <v>2000</v>
      </c>
      <c r="D17" s="49">
        <v>8687</v>
      </c>
      <c r="E17" s="45">
        <f t="shared" si="0"/>
        <v>10687</v>
      </c>
      <c r="F17" s="164">
        <f t="shared" si="1"/>
        <v>402713</v>
      </c>
      <c r="G17" s="165"/>
      <c r="H17" s="166"/>
      <c r="I17" s="89"/>
      <c r="J17" s="89"/>
      <c r="K17" s="89"/>
      <c r="L17" s="89"/>
      <c r="M17" s="17"/>
      <c r="N17" s="44"/>
      <c r="S17" s="5"/>
      <c r="T17" s="5"/>
      <c r="U17" s="5"/>
      <c r="V17" s="5"/>
      <c r="W17" s="5"/>
      <c r="X17" s="5"/>
    </row>
    <row r="18" spans="2:24" ht="20.25" customHeight="1">
      <c r="B18" s="56" t="s">
        <v>10</v>
      </c>
      <c r="C18" s="60">
        <v>2000</v>
      </c>
      <c r="D18" s="49"/>
      <c r="E18" s="45">
        <f t="shared" si="0"/>
        <v>2000</v>
      </c>
      <c r="F18" s="164">
        <f t="shared" si="1"/>
        <v>404713</v>
      </c>
      <c r="G18" s="165"/>
      <c r="H18" s="166"/>
      <c r="I18" s="89"/>
      <c r="J18" s="89"/>
      <c r="K18" s="89"/>
      <c r="L18" s="89"/>
      <c r="M18" s="17"/>
      <c r="N18" s="44"/>
      <c r="S18" s="5"/>
      <c r="T18" s="5"/>
      <c r="U18" s="5"/>
      <c r="V18" s="5"/>
      <c r="W18" s="5"/>
      <c r="X18" s="5"/>
    </row>
    <row r="19" spans="2:24" ht="20.25" customHeight="1">
      <c r="B19" s="56" t="s">
        <v>11</v>
      </c>
      <c r="C19" s="60">
        <v>2000</v>
      </c>
      <c r="D19" s="49">
        <v>0</v>
      </c>
      <c r="E19" s="45">
        <f t="shared" si="0"/>
        <v>2000</v>
      </c>
      <c r="F19" s="164">
        <f t="shared" si="1"/>
        <v>406713</v>
      </c>
      <c r="G19" s="165"/>
      <c r="H19" s="166"/>
      <c r="I19" s="89"/>
      <c r="J19" s="89"/>
      <c r="K19" s="89"/>
      <c r="L19" s="89"/>
      <c r="M19" s="17"/>
      <c r="N19" s="54">
        <v>0</v>
      </c>
      <c r="S19" s="5"/>
      <c r="T19" s="5"/>
      <c r="U19" s="5"/>
      <c r="V19" s="5"/>
      <c r="W19" s="5"/>
      <c r="X19" s="5"/>
    </row>
    <row r="20" spans="2:24" ht="20.25" customHeight="1">
      <c r="B20" s="56" t="s">
        <v>12</v>
      </c>
      <c r="C20" s="60">
        <v>2000</v>
      </c>
      <c r="D20" s="49">
        <v>0</v>
      </c>
      <c r="E20" s="45">
        <f t="shared" si="0"/>
        <v>2000</v>
      </c>
      <c r="F20" s="164">
        <f t="shared" si="1"/>
        <v>408713</v>
      </c>
      <c r="G20" s="165"/>
      <c r="H20" s="166"/>
      <c r="I20" s="89"/>
      <c r="J20" s="89"/>
      <c r="K20" s="89"/>
      <c r="L20" s="89"/>
      <c r="M20" s="17"/>
      <c r="N20" s="44"/>
      <c r="S20" s="6"/>
      <c r="T20" s="6"/>
      <c r="U20" s="6"/>
      <c r="V20" s="6"/>
      <c r="W20" s="6"/>
      <c r="X20" s="6"/>
    </row>
    <row r="21" spans="2:14" ht="20.25" customHeight="1">
      <c r="B21" s="56" t="s">
        <v>13</v>
      </c>
      <c r="C21" s="60">
        <v>2000</v>
      </c>
      <c r="D21" s="49"/>
      <c r="E21" s="45">
        <f t="shared" si="0"/>
        <v>2000</v>
      </c>
      <c r="F21" s="164">
        <f t="shared" si="1"/>
        <v>410713</v>
      </c>
      <c r="G21" s="165"/>
      <c r="H21" s="166"/>
      <c r="I21" s="89"/>
      <c r="J21" s="89"/>
      <c r="K21" s="89"/>
      <c r="L21" s="89"/>
      <c r="M21" s="17"/>
      <c r="N21" s="44"/>
    </row>
    <row r="22" spans="2:14" ht="44.25" customHeight="1">
      <c r="B22" s="55" t="s">
        <v>14</v>
      </c>
      <c r="C22" s="52">
        <v>0</v>
      </c>
      <c r="D22" s="61"/>
      <c r="E22" s="53">
        <v>0</v>
      </c>
      <c r="F22" s="90">
        <v>0</v>
      </c>
      <c r="G22" s="91"/>
      <c r="H22" s="92"/>
      <c r="I22" s="87"/>
      <c r="J22" s="87"/>
      <c r="K22" s="87"/>
      <c r="L22" s="87"/>
      <c r="M22" s="17"/>
      <c r="N22" s="44"/>
    </row>
    <row r="23" spans="2:14" ht="18.75" customHeight="1">
      <c r="B23" s="57" t="s">
        <v>15</v>
      </c>
      <c r="C23" s="46">
        <f>SUM(C10:C22)</f>
        <v>24000</v>
      </c>
      <c r="D23" s="46">
        <f>SUM(D10:D21)</f>
        <v>8687</v>
      </c>
      <c r="E23" s="51">
        <f>SUM(E10:E21)</f>
        <v>32687</v>
      </c>
      <c r="F23" s="93">
        <f>SUM(F10:H21)</f>
        <v>4735747</v>
      </c>
      <c r="G23" s="94"/>
      <c r="H23" s="95"/>
      <c r="I23" s="88">
        <f>SUM(I10:L21)</f>
        <v>0</v>
      </c>
      <c r="J23" s="88"/>
      <c r="K23" s="88"/>
      <c r="L23" s="88"/>
      <c r="M23" s="17"/>
      <c r="N23" s="44"/>
    </row>
    <row r="24" spans="2:14" ht="13.5">
      <c r="B24" s="48">
        <f>F26-D30</f>
        <v>442285</v>
      </c>
      <c r="C24" s="19"/>
      <c r="D24" s="19"/>
      <c r="E24" s="19"/>
      <c r="F24" s="163"/>
      <c r="G24" s="163"/>
      <c r="H24" s="163"/>
      <c r="I24" s="163"/>
      <c r="J24" s="163"/>
      <c r="K24" s="163"/>
      <c r="L24" s="163"/>
      <c r="M24" s="20"/>
      <c r="N24" s="44"/>
    </row>
    <row r="25" spans="2:14" ht="15">
      <c r="B25" s="159" t="s">
        <v>47</v>
      </c>
      <c r="C25" s="160"/>
      <c r="D25" s="158">
        <f>F7</f>
        <v>378026</v>
      </c>
      <c r="E25" s="158"/>
      <c r="F25" s="155">
        <f>ROUND(F23*D27/12,0)</f>
        <v>31572</v>
      </c>
      <c r="G25" s="156"/>
      <c r="H25" s="156"/>
      <c r="I25" s="156"/>
      <c r="J25" s="156"/>
      <c r="K25" s="156"/>
      <c r="L25" s="156"/>
      <c r="M25" s="20"/>
      <c r="N25" s="44"/>
    </row>
    <row r="26" spans="2:14" ht="15">
      <c r="B26" s="159" t="s">
        <v>22</v>
      </c>
      <c r="C26" s="160"/>
      <c r="D26" s="158">
        <f>E23</f>
        <v>32687</v>
      </c>
      <c r="E26" s="158"/>
      <c r="F26" s="155">
        <f>SUM(D25,D26,D28)</f>
        <v>442285</v>
      </c>
      <c r="G26" s="156"/>
      <c r="H26" s="156"/>
      <c r="I26" s="156"/>
      <c r="J26" s="156"/>
      <c r="K26" s="156"/>
      <c r="L26" s="156"/>
      <c r="M26" s="20"/>
      <c r="N26" s="44"/>
    </row>
    <row r="27" spans="2:14" ht="15">
      <c r="B27" s="159" t="s">
        <v>24</v>
      </c>
      <c r="C27" s="160"/>
      <c r="D27" s="157">
        <v>0.08</v>
      </c>
      <c r="E27" s="157"/>
      <c r="F27" s="161"/>
      <c r="G27" s="162"/>
      <c r="H27" s="162"/>
      <c r="I27" s="162"/>
      <c r="J27" s="162"/>
      <c r="K27" s="162"/>
      <c r="L27" s="162"/>
      <c r="M27" s="20"/>
      <c r="N27" s="44"/>
    </row>
    <row r="28" spans="2:14" ht="15.75" customHeight="1">
      <c r="B28" s="159" t="s">
        <v>23</v>
      </c>
      <c r="C28" s="160"/>
      <c r="D28" s="158">
        <f>F25</f>
        <v>31572</v>
      </c>
      <c r="E28" s="158"/>
      <c r="F28" s="171"/>
      <c r="G28" s="172"/>
      <c r="H28" s="172"/>
      <c r="I28" s="172"/>
      <c r="J28" s="172"/>
      <c r="K28" s="172"/>
      <c r="L28" s="172"/>
      <c r="M28" s="20"/>
      <c r="N28" s="44"/>
    </row>
    <row r="29" spans="2:14" ht="17.25" customHeight="1">
      <c r="B29" s="159" t="s">
        <v>0</v>
      </c>
      <c r="C29" s="160"/>
      <c r="D29" s="158">
        <f>F26</f>
        <v>442285</v>
      </c>
      <c r="E29" s="158"/>
      <c r="F29" s="171"/>
      <c r="G29" s="172"/>
      <c r="H29" s="172"/>
      <c r="I29" s="172"/>
      <c r="J29" s="172"/>
      <c r="K29" s="172"/>
      <c r="L29" s="172"/>
      <c r="M29" s="20"/>
      <c r="N29" s="44"/>
    </row>
    <row r="30" spans="2:14" ht="16.5" customHeight="1">
      <c r="B30" s="167" t="s">
        <v>30</v>
      </c>
      <c r="C30" s="168"/>
      <c r="D30" s="158">
        <f>I23</f>
        <v>0</v>
      </c>
      <c r="E30" s="158"/>
      <c r="F30" s="171"/>
      <c r="G30" s="172"/>
      <c r="H30" s="172"/>
      <c r="I30" s="172"/>
      <c r="J30" s="172"/>
      <c r="K30" s="172"/>
      <c r="L30" s="172"/>
      <c r="M30" s="20"/>
      <c r="N30" s="44"/>
    </row>
    <row r="31" spans="2:14" ht="16.5" customHeight="1" thickBot="1">
      <c r="B31" s="169" t="s">
        <v>16</v>
      </c>
      <c r="C31" s="170"/>
      <c r="D31" s="131">
        <f>B24</f>
        <v>442285</v>
      </c>
      <c r="E31" s="132"/>
      <c r="F31" s="173"/>
      <c r="G31" s="174"/>
      <c r="H31" s="174"/>
      <c r="I31" s="174"/>
      <c r="J31" s="174"/>
      <c r="K31" s="174"/>
      <c r="L31" s="174"/>
      <c r="M31" s="21"/>
      <c r="N31" s="47"/>
    </row>
    <row r="32" spans="2:14" ht="14.25" customHeight="1" thickTop="1">
      <c r="B32" s="133" t="str">
        <f>((((((("( Rs. "&amp;LOOKUP(IF((INT((RIGHT(B24,7)/100000))&gt;19),INT((RIGHT(B24,7)/1000000)),IF((INT((RIGHT(B24,7)/100000))&gt;=10),INT((RIGHT(B24,7)/100000)),0)),{0,1,2,3,4,5,6,7,8,9,10,11,12,13,14,15,16,17,18,19},{""," TEN "," TWENTY "," THIRTY "," FOURTY "," FIFTY "," SIXTY "," SEVENTY "," EIGHTY "," NINETY "," TEN "," ELEVEN "," TWELVE "," THIRTEEN "," FOURTEEN "," FIFTEEN "," SIXTEEN"," SEVENTEEN"," EIGHTEEN "," NINETEEN "}))&amp;IF(((IF((INT((RIGHT(B24,7)/100000))&gt;19),INT((RIGHT(B24,7)/1000000)),IF((INT((RIGHT(B24,7)/100000))&gt;=10),INT((RIGHT(B24,7)/100000)),0))+IF((INT((RIGHT(B24,7)/100000))&gt;19),INT((RIGHT(B24,6)/100000)),IF((INT((RIGHT(B24,7)/100000))&gt;10),0,INT((RIGHT(B24,6)/100000)))))&gt;0),(LOOKUP(IF((INT((RIGHT(B24,7)/100000))&gt;19),INT((RIGHT(B24,6)/100000)),IF((INT((RIGHT(B24,7)/100000))&gt;10),0,INT((RIGHT(B24,6)/100000)))),{0,1,2,3,4,5,6,7,8,9,10,11,12,13,14,15,16,17,18,19},{""," ONE "," TWO "," THREE "," FOUR "," FIVE "," SIX "," SEVEN "," EIGHT "," NINE "," TEN "," ELEVEN "," TWELVE "," THIRTEEN "," FOURTEEN "," FIFTEEN "," SIXTEEN"," SEVENTEEN"," EIGHTEEN "," NINETEEN "})&amp;" LAKH ")," "))&amp;LOOKUP(IF((INT((RIGHT(B24,5)/1000))&gt;19),INT((RIGHT(B24,5)/10000)),IF((INT((RIGHT(B24,5)/1000))&gt;=10),INT((RIGHT(B24,5)/1000)),0)),{0,1,2,3,4,5,6,7,8,9,10,11,12,13,14,15,16,17,18,19},{""," TEN "," TWENTY "," THIRTY "," FOURTY "," FIFTY "," SIXTY "," SEVENTY "," EIGHTY "," NINETY "," TEN "," ELEVEN "," TWELVE "," THIRTEEN "," FOURTEEN "," FIFTEEN "," SIXTEEN"," SEVENTEEN"," EIGHTEEN "," NINETEEN "}))&amp;IF(((IF((INT((RIGHT(B24,5)/1000))&gt;19),INT((RIGHT(B24,4)/1000)),IF((INT((RIGHT(B24,5)/1000))&gt;10),0,INT((RIGHT(B24,4)/1000))))+IF((INT((RIGHT(B24,5)/1000))&gt;19),INT((RIGHT(B24,5)/10000)),IF((INT((RIGHT(B24,5)/1000))&gt;=10),INT((RIGHT(B24,5)/1000)),0)))&gt;0),(LOOKUP(IF((INT((RIGHT(B24,5)/1000))&gt;19),INT((RIGHT(B24,4)/1000)),IF((INT((RIGHT(B24,5)/1000))&gt;10),0,INT((RIGHT(B24,4)/1000)))),{0,1,2,3,4,5,6,7,8,9,10,11,12,13,14,15,16,17,18,19},{""," ONE "," TWO "," THREE "," FOUR "," FIVE "," SIX "," SEVEN "," EIGHT "," NINE "," TEN "," ELEVEN "," TWELVE "," THIRTEEN "," FOURTEEN "," FIFTEEN "," SIXTEEN"," SEVENTEEN"," EIGHTEEN "," NINETEEN "})&amp;" THOUSAND ")," "))&amp;IF(((INT(((RIGHT(B24,3))/100)))&gt;0),(LOOKUP(INT(((RIGHT(B24,3))/100)),{0,1,2,3,4,5,6,7,8,9,10,11,12,13,14,15,16,17,18,19},{""," ONE "," TWO "," THREE "," FOUR "," FIVE "," SIX "," SEVEN "," EIGHT "," NINE "," TEN "," ELEVEN "," TWELVE "," THIRTEEN "," FOURTEEN "," FIFTEEN "," SIXTEEN"," SEVENTEEN"," EIGHTEEN "," NINETEEN "})&amp;" HUNDRED ")," "))&amp;LOOKUP(IF((INT(RIGHT(B24,2))&gt;19),INT((RIGHT(B24,2)/10)),IF((INT(RIGHT(B24,2))&gt;=10),INT(RIGHT(B24,2)),0)),{0,1,2,3,4,5,6,7,8,9,10,11,12,13,14,15,16,17,18,19},{""," TEN "," TWENTY "," THIRTY "," FOURTY "," FIFTY "," SIXTY "," SEVENTY "," EIGHTY "," NINETY "," TEN "," ELEVEN "," TWELVE "," THIRTEEN "," FOURTEEN "," FIFTEEN "," SIXTEEN"," SEVENTEEN"," EIGHTEEN "," NINETEEN "}))&amp;LOOKUP(IF((INT(RIGHT(B24,2))&lt;10),INT(RIGHT(B24,1)),IF((INT(RIGHT(B24,2))&lt;20),0,INT(RIGHT(B24,1)))),{0,1,2,3,4,5,6,7,8,9,10,11,12,13,14,15,16,17,18,19},{""," ONE "," TWO "," THREE "," FOUR "," FIVE "," SIX "," SEVEN "," EIGHT "," NINE "," TEN "," ELEVEN "," TWELVE "," THIRTEEN "," FOURTEEN "," FIFTEEN "," SIXTEEN"," SEVENTEEN"," EIGHTEEN "," NINETEEN "}))&amp;" Only)"</f>
        <v>( Rs.  FOUR  LAKH  FOURTY  TWO  THOUSAND  TWO  HUNDRED  EIGHTY  FIVE  Only)</v>
      </c>
      <c r="C32" s="134"/>
      <c r="D32" s="134"/>
      <c r="E32" s="135"/>
      <c r="F32" s="19"/>
      <c r="G32" s="19"/>
      <c r="H32" s="19"/>
      <c r="I32" s="19"/>
      <c r="J32" s="19"/>
      <c r="K32" s="19"/>
      <c r="L32" s="19"/>
      <c r="M32" s="19"/>
      <c r="N32" s="22"/>
    </row>
    <row r="33" spans="2:14" ht="12.75" customHeight="1">
      <c r="B33" s="136"/>
      <c r="C33" s="137"/>
      <c r="D33" s="137"/>
      <c r="E33" s="138"/>
      <c r="F33" s="150"/>
      <c r="G33" s="151"/>
      <c r="H33" s="151"/>
      <c r="I33" s="151"/>
      <c r="J33" s="151"/>
      <c r="K33" s="151"/>
      <c r="L33" s="151"/>
      <c r="M33" s="151"/>
      <c r="N33" s="152"/>
    </row>
    <row r="34" spans="2:14" ht="13.5" customHeight="1" thickBot="1">
      <c r="B34" s="139"/>
      <c r="C34" s="140"/>
      <c r="D34" s="140"/>
      <c r="E34" s="141"/>
      <c r="F34" s="150"/>
      <c r="G34" s="151"/>
      <c r="H34" s="151"/>
      <c r="I34" s="151"/>
      <c r="J34" s="151"/>
      <c r="K34" s="151"/>
      <c r="L34" s="151"/>
      <c r="M34" s="151"/>
      <c r="N34" s="152"/>
    </row>
    <row r="35" spans="2:14" ht="14.25" thickTop="1">
      <c r="B35" s="23"/>
      <c r="C35" s="20"/>
      <c r="D35" s="20"/>
      <c r="E35" s="24"/>
      <c r="F35" s="151"/>
      <c r="G35" s="151"/>
      <c r="H35" s="151"/>
      <c r="I35" s="151"/>
      <c r="J35" s="151"/>
      <c r="K35" s="151"/>
      <c r="L35" s="151"/>
      <c r="M35" s="151"/>
      <c r="N35" s="152"/>
    </row>
    <row r="36" spans="2:14" ht="13.5">
      <c r="B36" s="23"/>
      <c r="C36" s="20"/>
      <c r="D36" s="20"/>
      <c r="E36" s="24"/>
      <c r="F36" s="151"/>
      <c r="G36" s="151"/>
      <c r="H36" s="151"/>
      <c r="I36" s="151"/>
      <c r="J36" s="151"/>
      <c r="K36" s="151"/>
      <c r="L36" s="151"/>
      <c r="M36" s="151"/>
      <c r="N36" s="152"/>
    </row>
    <row r="37" spans="2:14" ht="14.25" thickBot="1">
      <c r="B37" s="25"/>
      <c r="C37" s="26"/>
      <c r="D37" s="26"/>
      <c r="E37" s="27"/>
      <c r="F37" s="148" t="s">
        <v>31</v>
      </c>
      <c r="G37" s="148"/>
      <c r="H37" s="148"/>
      <c r="I37" s="148"/>
      <c r="J37" s="148"/>
      <c r="K37" s="148"/>
      <c r="L37" s="148"/>
      <c r="M37" s="148"/>
      <c r="N37" s="149"/>
    </row>
    <row r="38" spans="2:14" ht="14.25" thickTop="1">
      <c r="B38" s="42"/>
      <c r="C38" s="42"/>
      <c r="D38" s="42"/>
      <c r="E38" s="42"/>
      <c r="F38" s="42"/>
      <c r="G38" s="42"/>
      <c r="H38" s="42"/>
      <c r="I38" s="42"/>
      <c r="J38" s="42"/>
      <c r="K38" s="42"/>
      <c r="L38" s="42"/>
      <c r="M38" s="42"/>
      <c r="N38" s="42"/>
    </row>
    <row r="39" spans="2:14" ht="14.25" thickBot="1">
      <c r="B39" s="28"/>
      <c r="C39" s="28"/>
      <c r="D39" s="28"/>
      <c r="E39" s="28"/>
      <c r="F39" s="28"/>
      <c r="G39" s="28"/>
      <c r="H39" s="28"/>
      <c r="I39" s="28"/>
      <c r="J39" s="28"/>
      <c r="K39" s="28"/>
      <c r="L39" s="28"/>
      <c r="M39" s="28"/>
      <c r="N39" s="28"/>
    </row>
    <row r="40" spans="2:14" ht="18.75" customHeight="1" thickTop="1">
      <c r="B40" s="142" t="s">
        <v>33</v>
      </c>
      <c r="C40" s="143"/>
      <c r="D40" s="143"/>
      <c r="E40" s="143"/>
      <c r="F40" s="143"/>
      <c r="G40" s="143"/>
      <c r="H40" s="143"/>
      <c r="I40" s="143"/>
      <c r="J40" s="143"/>
      <c r="K40" s="143"/>
      <c r="L40" s="143"/>
      <c r="M40" s="143"/>
      <c r="N40" s="144"/>
    </row>
    <row r="41" spans="2:17" ht="22.5" customHeight="1">
      <c r="B41" s="145" t="s">
        <v>34</v>
      </c>
      <c r="C41" s="146"/>
      <c r="D41" s="146"/>
      <c r="E41" s="146"/>
      <c r="F41" s="146"/>
      <c r="G41" s="146"/>
      <c r="H41" s="146"/>
      <c r="I41" s="146"/>
      <c r="J41" s="146"/>
      <c r="K41" s="146"/>
      <c r="L41" s="146"/>
      <c r="M41" s="146"/>
      <c r="N41" s="147"/>
      <c r="Q41" s="7"/>
    </row>
    <row r="42" spans="2:14" ht="13.5">
      <c r="B42" s="29" t="s">
        <v>35</v>
      </c>
      <c r="C42" s="153" t="str">
        <f>'data base'!D1</f>
        <v>SDO,IRRIGATION</v>
      </c>
      <c r="D42" s="153"/>
      <c r="E42" s="153"/>
      <c r="F42" s="153"/>
      <c r="G42" s="153"/>
      <c r="H42" s="153"/>
      <c r="I42" s="153"/>
      <c r="J42" s="153"/>
      <c r="K42" s="153"/>
      <c r="L42" s="153"/>
      <c r="M42" s="153"/>
      <c r="N42" s="154"/>
    </row>
    <row r="43" spans="2:14" ht="19.5" customHeight="1">
      <c r="B43" s="197" t="s">
        <v>36</v>
      </c>
      <c r="C43" s="198"/>
      <c r="D43" s="198"/>
      <c r="E43" s="18">
        <f>'calculation sheet'!F4</f>
        <v>2010</v>
      </c>
      <c r="F43" s="30" t="s">
        <v>26</v>
      </c>
      <c r="G43" s="199">
        <f>'calculation sheet'!K4</f>
        <v>11</v>
      </c>
      <c r="H43" s="199"/>
      <c r="I43" s="199"/>
      <c r="J43" s="200"/>
      <c r="K43" s="201"/>
      <c r="L43" s="201"/>
      <c r="M43" s="201"/>
      <c r="N43" s="202"/>
    </row>
    <row r="44" spans="2:14" ht="15">
      <c r="B44" s="102" t="s">
        <v>37</v>
      </c>
      <c r="C44" s="103"/>
      <c r="D44" s="104"/>
      <c r="E44" s="31">
        <f>D27</f>
        <v>0.08</v>
      </c>
      <c r="F44" s="105"/>
      <c r="G44" s="105"/>
      <c r="H44" s="105"/>
      <c r="I44" s="105"/>
      <c r="J44" s="105"/>
      <c r="K44" s="105"/>
      <c r="L44" s="105"/>
      <c r="M44" s="105"/>
      <c r="N44" s="106"/>
    </row>
    <row r="45" spans="2:14" ht="82.5" customHeight="1">
      <c r="B45" s="32" t="s">
        <v>38</v>
      </c>
      <c r="C45" s="33" t="s">
        <v>39</v>
      </c>
      <c r="D45" s="33" t="s">
        <v>40</v>
      </c>
      <c r="E45" s="33" t="s">
        <v>44</v>
      </c>
      <c r="F45" s="127" t="s">
        <v>41</v>
      </c>
      <c r="G45" s="127"/>
      <c r="H45" s="127"/>
      <c r="I45" s="127"/>
      <c r="J45" s="127" t="s">
        <v>42</v>
      </c>
      <c r="K45" s="127"/>
      <c r="L45" s="127"/>
      <c r="M45" s="128" t="s">
        <v>43</v>
      </c>
      <c r="N45" s="129"/>
    </row>
    <row r="46" spans="2:14" ht="13.5">
      <c r="B46" s="13">
        <v>1</v>
      </c>
      <c r="C46" s="34">
        <v>2</v>
      </c>
      <c r="D46" s="34">
        <v>3</v>
      </c>
      <c r="E46" s="34">
        <v>4</v>
      </c>
      <c r="F46" s="127">
        <v>5</v>
      </c>
      <c r="G46" s="127"/>
      <c r="H46" s="127"/>
      <c r="I46" s="127"/>
      <c r="J46" s="127">
        <v>6</v>
      </c>
      <c r="K46" s="127"/>
      <c r="L46" s="127"/>
      <c r="M46" s="127">
        <v>7</v>
      </c>
      <c r="N46" s="130"/>
    </row>
    <row r="47" spans="2:14" ht="69" customHeight="1">
      <c r="B47" s="35" t="str">
        <f>C3</f>
        <v>raju</v>
      </c>
      <c r="C47" s="15">
        <f>C5</f>
        <v>1</v>
      </c>
      <c r="D47" s="36">
        <f>F7</f>
        <v>378026</v>
      </c>
      <c r="E47" s="36">
        <f>D26</f>
        <v>32687</v>
      </c>
      <c r="F47" s="123">
        <f>D28</f>
        <v>31572</v>
      </c>
      <c r="G47" s="123"/>
      <c r="H47" s="123"/>
      <c r="I47" s="123"/>
      <c r="J47" s="124">
        <f>D30</f>
        <v>0</v>
      </c>
      <c r="K47" s="124"/>
      <c r="L47" s="124"/>
      <c r="M47" s="125">
        <f>D31</f>
        <v>442285</v>
      </c>
      <c r="N47" s="126"/>
    </row>
    <row r="48" spans="2:14" ht="14.25" thickBot="1">
      <c r="B48" s="107" t="str">
        <f>B32</f>
        <v>( Rs.  FOUR  LAKH  FOURTY  TWO  THOUSAND  TWO  HUNDRED  EIGHTY  FIVE  Only)</v>
      </c>
      <c r="C48" s="108"/>
      <c r="D48" s="109"/>
      <c r="E48" s="120"/>
      <c r="F48" s="121"/>
      <c r="G48" s="121"/>
      <c r="H48" s="121"/>
      <c r="I48" s="121"/>
      <c r="J48" s="121"/>
      <c r="K48" s="121"/>
      <c r="L48" s="121"/>
      <c r="M48" s="121"/>
      <c r="N48" s="122"/>
    </row>
    <row r="49" spans="2:14" ht="14.25" thickBot="1" thickTop="1">
      <c r="B49" s="110"/>
      <c r="C49" s="111"/>
      <c r="D49" s="111"/>
      <c r="E49" s="99"/>
      <c r="F49" s="100"/>
      <c r="G49" s="100"/>
      <c r="H49" s="100"/>
      <c r="I49" s="100"/>
      <c r="J49" s="100"/>
      <c r="K49" s="100"/>
      <c r="L49" s="100"/>
      <c r="M49" s="100"/>
      <c r="N49" s="101"/>
    </row>
    <row r="50" spans="2:14" ht="14.25" thickBot="1" thickTop="1">
      <c r="B50" s="112"/>
      <c r="C50" s="113"/>
      <c r="D50" s="113"/>
      <c r="E50" s="99"/>
      <c r="F50" s="100"/>
      <c r="G50" s="100"/>
      <c r="H50" s="100"/>
      <c r="I50" s="100"/>
      <c r="J50" s="100"/>
      <c r="K50" s="100"/>
      <c r="L50" s="100"/>
      <c r="M50" s="100"/>
      <c r="N50" s="101"/>
    </row>
    <row r="51" spans="2:14" ht="14.25" thickBot="1" thickTop="1">
      <c r="B51" s="114"/>
      <c r="C51" s="115"/>
      <c r="D51" s="116"/>
      <c r="E51" s="99"/>
      <c r="F51" s="100"/>
      <c r="G51" s="100"/>
      <c r="H51" s="100"/>
      <c r="I51" s="100"/>
      <c r="J51" s="100"/>
      <c r="K51" s="100"/>
      <c r="L51" s="100"/>
      <c r="M51" s="100"/>
      <c r="N51" s="101"/>
    </row>
    <row r="52" spans="2:14" ht="14.25" thickBot="1" thickTop="1">
      <c r="B52" s="117"/>
      <c r="C52" s="118"/>
      <c r="D52" s="119"/>
      <c r="E52" s="99"/>
      <c r="F52" s="100"/>
      <c r="G52" s="100"/>
      <c r="H52" s="100"/>
      <c r="I52" s="100"/>
      <c r="J52" s="100"/>
      <c r="K52" s="100"/>
      <c r="L52" s="100"/>
      <c r="M52" s="100"/>
      <c r="N52" s="101"/>
    </row>
    <row r="53" spans="2:14" ht="14.25" thickBot="1" thickTop="1">
      <c r="B53" s="117"/>
      <c r="C53" s="118"/>
      <c r="D53" s="119"/>
      <c r="E53" s="99"/>
      <c r="F53" s="100"/>
      <c r="G53" s="100"/>
      <c r="H53" s="100"/>
      <c r="I53" s="100"/>
      <c r="J53" s="100"/>
      <c r="K53" s="100"/>
      <c r="L53" s="100"/>
      <c r="M53" s="100"/>
      <c r="N53" s="101"/>
    </row>
    <row r="54" spans="2:14" ht="14.25" thickBot="1" thickTop="1">
      <c r="B54" s="117"/>
      <c r="C54" s="118"/>
      <c r="D54" s="119"/>
      <c r="E54" s="99"/>
      <c r="F54" s="100"/>
      <c r="G54" s="100"/>
      <c r="H54" s="100"/>
      <c r="I54" s="100"/>
      <c r="J54" s="100"/>
      <c r="K54" s="100"/>
      <c r="L54" s="100"/>
      <c r="M54" s="100"/>
      <c r="N54" s="101"/>
    </row>
    <row r="55" spans="2:14" ht="14.25" customHeight="1" thickBot="1" thickTop="1">
      <c r="B55" s="117"/>
      <c r="C55" s="118"/>
      <c r="D55" s="119"/>
      <c r="E55" s="96" t="s">
        <v>45</v>
      </c>
      <c r="F55" s="97"/>
      <c r="G55" s="97"/>
      <c r="H55" s="97"/>
      <c r="I55" s="97"/>
      <c r="J55" s="97"/>
      <c r="K55" s="97"/>
      <c r="L55" s="97"/>
      <c r="M55" s="97"/>
      <c r="N55" s="98"/>
    </row>
    <row r="56" spans="2:14" ht="15" thickBot="1" thickTop="1">
      <c r="B56" s="37"/>
      <c r="C56" s="38"/>
      <c r="D56" s="38"/>
      <c r="E56" s="38"/>
      <c r="F56" s="39"/>
      <c r="G56" s="39"/>
      <c r="H56" s="39"/>
      <c r="I56" s="39"/>
      <c r="J56" s="39"/>
      <c r="K56" s="39"/>
      <c r="L56" s="39"/>
      <c r="M56" s="39"/>
      <c r="N56" s="40"/>
    </row>
    <row r="57" ht="13.5" thickTop="1"/>
  </sheetData>
  <sheetProtection password="CC47" sheet="1" selectLockedCells="1"/>
  <mergeCells count="93">
    <mergeCell ref="F18:H18"/>
    <mergeCell ref="F19:H19"/>
    <mergeCell ref="C4:E4"/>
    <mergeCell ref="F4:I4"/>
    <mergeCell ref="K4:L4"/>
    <mergeCell ref="B43:D43"/>
    <mergeCell ref="G43:I43"/>
    <mergeCell ref="J43:N43"/>
    <mergeCell ref="B8:L8"/>
    <mergeCell ref="F9:H9"/>
    <mergeCell ref="F10:H10"/>
    <mergeCell ref="F11:H11"/>
    <mergeCell ref="F5:L5"/>
    <mergeCell ref="C5:E5"/>
    <mergeCell ref="C6:E6"/>
    <mergeCell ref="C7:E7"/>
    <mergeCell ref="I9:L9"/>
    <mergeCell ref="B2:M2"/>
    <mergeCell ref="F3:L3"/>
    <mergeCell ref="F6:L6"/>
    <mergeCell ref="F7:L7"/>
    <mergeCell ref="C3:E3"/>
    <mergeCell ref="B1:D1"/>
    <mergeCell ref="E1:M1"/>
    <mergeCell ref="B30:C30"/>
    <mergeCell ref="F25:L25"/>
    <mergeCell ref="B31:C31"/>
    <mergeCell ref="F28:L28"/>
    <mergeCell ref="F29:L29"/>
    <mergeCell ref="F30:L30"/>
    <mergeCell ref="F31:L31"/>
    <mergeCell ref="B25:C25"/>
    <mergeCell ref="B26:C26"/>
    <mergeCell ref="D25:E25"/>
    <mergeCell ref="D26:E26"/>
    <mergeCell ref="F24:L24"/>
    <mergeCell ref="F20:H20"/>
    <mergeCell ref="F21:H21"/>
    <mergeCell ref="F12:H12"/>
    <mergeCell ref="F13:H13"/>
    <mergeCell ref="F15:H15"/>
    <mergeCell ref="F16:H16"/>
    <mergeCell ref="F17:H17"/>
    <mergeCell ref="F14:H14"/>
    <mergeCell ref="C42:N42"/>
    <mergeCell ref="F26:L26"/>
    <mergeCell ref="D27:E27"/>
    <mergeCell ref="D28:E28"/>
    <mergeCell ref="D29:E29"/>
    <mergeCell ref="D30:E30"/>
    <mergeCell ref="B27:C27"/>
    <mergeCell ref="F27:L27"/>
    <mergeCell ref="B28:C28"/>
    <mergeCell ref="B29:C29"/>
    <mergeCell ref="D31:E31"/>
    <mergeCell ref="B32:E34"/>
    <mergeCell ref="B40:N40"/>
    <mergeCell ref="B41:N41"/>
    <mergeCell ref="F37:N37"/>
    <mergeCell ref="F33:N36"/>
    <mergeCell ref="F45:I45"/>
    <mergeCell ref="J45:L45"/>
    <mergeCell ref="M45:N45"/>
    <mergeCell ref="F46:I46"/>
    <mergeCell ref="J46:L46"/>
    <mergeCell ref="M46:N46"/>
    <mergeCell ref="E55:N55"/>
    <mergeCell ref="E49:N54"/>
    <mergeCell ref="B44:D44"/>
    <mergeCell ref="F44:N44"/>
    <mergeCell ref="B48:D50"/>
    <mergeCell ref="B51:D55"/>
    <mergeCell ref="E48:N48"/>
    <mergeCell ref="F47:I47"/>
    <mergeCell ref="J47:L47"/>
    <mergeCell ref="M47:N47"/>
    <mergeCell ref="F22:H22"/>
    <mergeCell ref="F23:H23"/>
    <mergeCell ref="I10:L10"/>
    <mergeCell ref="I11:L11"/>
    <mergeCell ref="I12:L12"/>
    <mergeCell ref="I13:L13"/>
    <mergeCell ref="I14:L14"/>
    <mergeCell ref="I15:L15"/>
    <mergeCell ref="I16:L16"/>
    <mergeCell ref="I17:L17"/>
    <mergeCell ref="N3:N9"/>
    <mergeCell ref="I22:L22"/>
    <mergeCell ref="I23:L23"/>
    <mergeCell ref="I18:L18"/>
    <mergeCell ref="I19:L19"/>
    <mergeCell ref="I20:L20"/>
    <mergeCell ref="I21:L21"/>
  </mergeCells>
  <dataValidations count="1">
    <dataValidation type="list" allowBlank="1" showInputMessage="1" showErrorMessage="1" sqref="C5:E5">
      <formula1>ACCOUNTLIST</formula1>
    </dataValidation>
  </dataValidations>
  <hyperlinks>
    <hyperlink ref="E1:M1" r:id="rId1" display="http://www.employeesforum.yolasite.com/"/>
  </hyperlinks>
  <printOptions/>
  <pageMargins left="0.75" right="0.75" top="1" bottom="1" header="0.5" footer="0.5"/>
  <pageSetup horizontalDpi="600" verticalDpi="600" orientation="portrait" scale="75" r:id="rId4"/>
  <rowBreaks count="1" manualBreakCount="1">
    <brk id="38" max="13" man="1"/>
  </rowBreaks>
  <ignoredErrors>
    <ignoredError sqref="C3:C4 C6:C7 F7" unlockedFormula="1"/>
    <ignoredError sqref="D23" formula="1" formulaRange="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HCL</dc:creator>
  <cp:keywords/>
  <dc:description/>
  <cp:lastModifiedBy>SAKHU RIYA</cp:lastModifiedBy>
  <cp:lastPrinted>2011-02-09T16:53:32Z</cp:lastPrinted>
  <dcterms:created xsi:type="dcterms:W3CDTF">2008-08-08T16:50:09Z</dcterms:created>
  <dcterms:modified xsi:type="dcterms:W3CDTF">2011-04-13T16:25:16Z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